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5"/>
  </bookViews>
  <sheets>
    <sheet name="票數" sheetId="1" r:id="rId1"/>
    <sheet name="百分比" sheetId="2" r:id="rId2"/>
    <sheet name="學生意見百分圖" sheetId="3" r:id="rId3"/>
    <sheet name="教職員意見百分圖" sheetId="4" r:id="rId4"/>
    <sheet name="學生意見長條圖" sheetId="5" r:id="rId5"/>
    <sheet name="教職員意見長條圖" sheetId="6" r:id="rId6"/>
  </sheets>
  <definedNames/>
  <calcPr fullCalcOnLoad="1"/>
</workbook>
</file>

<file path=xl/sharedStrings.xml><?xml version="1.0" encoding="utf-8"?>
<sst xmlns="http://schemas.openxmlformats.org/spreadsheetml/2006/main" count="70" uniqueCount="42">
  <si>
    <t>你對米飯軟硬是否滿意？</t>
  </si>
  <si>
    <t>你對菜餚的變化是否滿意？</t>
  </si>
  <si>
    <t>你對米飯、菜餚份量是否滿意？</t>
  </si>
  <si>
    <t>你對菜餚的調味（鹹、淡口味）是否滿意？</t>
  </si>
  <si>
    <t>你對水果種類變化是否滿意？</t>
  </si>
  <si>
    <t>你對水果的品質是否滿意？</t>
  </si>
  <si>
    <t>你對湯中料是否滿意？</t>
  </si>
  <si>
    <t>你對午餐衛生是否滿意？</t>
  </si>
  <si>
    <t>你對送餐人員的服務態度是否滿意？</t>
  </si>
  <si>
    <t>合計</t>
  </si>
  <si>
    <t>非常不滿意</t>
  </si>
  <si>
    <t>非常滿意</t>
  </si>
  <si>
    <t>還算滿意</t>
  </si>
  <si>
    <t>還可以接受</t>
  </si>
  <si>
    <t>有待改善</t>
  </si>
  <si>
    <t>你對米飯軟硬是否滿意？</t>
  </si>
  <si>
    <t>你對菜餚的變化是否滿意？</t>
  </si>
  <si>
    <t>你對米飯、菜餚份量是否滿意？</t>
  </si>
  <si>
    <t>你對菜餚的調味（鹹、淡口味）是否滿意？</t>
  </si>
  <si>
    <t>你對水果種類變化是否滿意？</t>
  </si>
  <si>
    <t>你對水果的品質是否滿意？</t>
  </si>
  <si>
    <t>你對湯中料是否滿意？</t>
  </si>
  <si>
    <t>你對午餐衛生是否滿意？</t>
  </si>
  <si>
    <t>你對送餐人員的服務態度是否滿意？</t>
  </si>
  <si>
    <t>非常滿意</t>
  </si>
  <si>
    <t>還算滿意</t>
  </si>
  <si>
    <t>還可以接受</t>
  </si>
  <si>
    <t>有待改善</t>
  </si>
  <si>
    <t>非常不滿意</t>
  </si>
  <si>
    <t>合計</t>
  </si>
  <si>
    <t>你對菜餚的變化是否滿意？</t>
  </si>
  <si>
    <t>你對米飯、菜餚份量是否滿意？</t>
  </si>
  <si>
    <t>你對菜餚的調味（鹹、淡口味）是否滿意？</t>
  </si>
  <si>
    <t>你對水果種類變化是否滿意？</t>
  </si>
  <si>
    <t>你對水果的品質是否滿意？</t>
  </si>
  <si>
    <t>你對湯中料是否滿意？</t>
  </si>
  <si>
    <t>你對午餐衛生是否滿意？</t>
  </si>
  <si>
    <t>你對送餐人員的服務態度是否滿意？</t>
  </si>
  <si>
    <t>你對供餐的溫度是否感到滿意？</t>
  </si>
  <si>
    <t>莊敬國小教職員午餐滿意度調查統計</t>
  </si>
  <si>
    <t>莊敬國小學生午餐滿意度調查統計(國琳)</t>
  </si>
  <si>
    <t>104年10月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</si>
</sst>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9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9" fontId="0" fillId="33" borderId="10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你對米飯軟硬是否滿意？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'票數'!$B$3:$F$3</c:f>
              <c:numCache>
                <c:ptCount val="5"/>
                <c:pt idx="0">
                  <c:v>10</c:v>
                </c:pt>
                <c:pt idx="1">
                  <c:v>16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你對供餐的溫度是否滿意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?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'票數'!$B$12:$F$12</c:f>
              <c:numCache>
                <c:ptCount val="5"/>
                <c:pt idx="0">
                  <c:v>15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你對米飯軟硬是否滿意？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'票數'!$B$16:$F$16</c:f>
              <c:numCache>
                <c:ptCount val="5"/>
                <c:pt idx="0">
                  <c:v>0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你對菜餚的變化是否滿意？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'票數'!$B$17:$F$17</c:f>
              <c:numCache>
                <c:ptCount val="5"/>
                <c:pt idx="0">
                  <c:v>0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你對米飯、菜餚份量是否滿意？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'票數'!$B$18:$F$18</c:f>
              <c:numCache>
                <c:ptCount val="5"/>
                <c:pt idx="0">
                  <c:v>0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你對菜餚的調味（鹹、淡口味）是否滿意？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'票數'!$B$19:$F$19</c:f>
              <c:numCache>
                <c:ptCount val="5"/>
                <c:pt idx="0">
                  <c:v>0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你對水果種類變化是否滿意？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'票數'!$B$20:$F$20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你對水果的品質是否滿意？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'票數'!$B$21:$F$21</c:f>
              <c:numCache>
                <c:ptCount val="5"/>
                <c:pt idx="0">
                  <c:v>0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你對湯中料是否滿意？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'票數'!$B$22:$F$22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你對午餐衛生是否滿意？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'票數'!$B$23:$F$23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你對送餐人員的服務態度是否滿意？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'票數'!$B$24:$F$24</c:f>
              <c:numCache>
                <c:ptCount val="5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你對菜餚的變化是否滿意？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'票數'!$B$4:$F$4</c:f>
              <c:numCache>
                <c:ptCount val="5"/>
                <c:pt idx="0">
                  <c:v>10</c:v>
                </c:pt>
                <c:pt idx="1">
                  <c:v>14</c:v>
                </c:pt>
                <c:pt idx="2">
                  <c:v>7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你對供餐的溫度是否滿意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?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'票數'!$B$25:$F$25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你對米飯軟硬是否滿意？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'百分比'!$B$3:$F$3</c:f>
              <c:numCache>
                <c:ptCount val="5"/>
                <c:pt idx="0">
                  <c:v>0.3125</c:v>
                </c:pt>
                <c:pt idx="1">
                  <c:v>0.5</c:v>
                </c:pt>
                <c:pt idx="2">
                  <c:v>0.15625</c:v>
                </c:pt>
                <c:pt idx="3">
                  <c:v>0.03125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16030289"/>
        <c:axId val="10054874"/>
      </c:bar3DChart>
      <c:catAx>
        <c:axId val="16030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0054874"/>
        <c:crosses val="autoZero"/>
        <c:auto val="1"/>
        <c:lblOffset val="100"/>
        <c:tickLblSkip val="1"/>
        <c:noMultiLvlLbl val="0"/>
      </c:catAx>
      <c:valAx>
        <c:axId val="100548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302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你對菜餚的變化是否滿意？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'百分比'!$B$4:$F$4</c:f>
              <c:numCache>
                <c:ptCount val="5"/>
                <c:pt idx="0">
                  <c:v>0.3125</c:v>
                </c:pt>
                <c:pt idx="1">
                  <c:v>0.4375</c:v>
                </c:pt>
                <c:pt idx="2">
                  <c:v>0.21875</c:v>
                </c:pt>
                <c:pt idx="3">
                  <c:v>0</c:v>
                </c:pt>
                <c:pt idx="4">
                  <c:v>0.03125</c:v>
                </c:pt>
              </c:numCache>
            </c:numRef>
          </c:val>
          <c:shape val="box"/>
        </c:ser>
        <c:shape val="box"/>
        <c:axId val="23385003"/>
        <c:axId val="9138436"/>
      </c:bar3DChart>
      <c:catAx>
        <c:axId val="23385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9138436"/>
        <c:crosses val="autoZero"/>
        <c:auto val="1"/>
        <c:lblOffset val="100"/>
        <c:tickLblSkip val="1"/>
        <c:noMultiLvlLbl val="0"/>
      </c:catAx>
      <c:valAx>
        <c:axId val="91384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850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你對米飯、菜餚份量是否滿意？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'百分比'!$B$5:$F$5</c:f>
              <c:numCache>
                <c:ptCount val="5"/>
                <c:pt idx="0">
                  <c:v>0.59375</c:v>
                </c:pt>
                <c:pt idx="1">
                  <c:v>0.28125</c:v>
                </c:pt>
                <c:pt idx="2">
                  <c:v>0.0625</c:v>
                </c:pt>
                <c:pt idx="3">
                  <c:v>0.0625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15137061"/>
        <c:axId val="2015822"/>
      </c:bar3DChart>
      <c:catAx>
        <c:axId val="15137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015822"/>
        <c:crosses val="autoZero"/>
        <c:auto val="1"/>
        <c:lblOffset val="100"/>
        <c:tickLblSkip val="1"/>
        <c:noMultiLvlLbl val="0"/>
      </c:catAx>
      <c:valAx>
        <c:axId val="20158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0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你對菜餚的調味（鹹、淡口味）是否滿意？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'百分比'!$B$6:$F$6</c:f>
              <c:numCache>
                <c:ptCount val="5"/>
                <c:pt idx="0">
                  <c:v>0.4375</c:v>
                </c:pt>
                <c:pt idx="1">
                  <c:v>0.28125</c:v>
                </c:pt>
                <c:pt idx="2">
                  <c:v>0.21875</c:v>
                </c:pt>
                <c:pt idx="3">
                  <c:v>0.0625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18142399"/>
        <c:axId val="29063864"/>
      </c:bar3DChart>
      <c:catAx>
        <c:axId val="18142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9063864"/>
        <c:crosses val="autoZero"/>
        <c:auto val="1"/>
        <c:lblOffset val="100"/>
        <c:tickLblSkip val="1"/>
        <c:noMultiLvlLbl val="0"/>
      </c:catAx>
      <c:valAx>
        <c:axId val="290638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423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你對水果種類變化是否滿意？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'百分比'!$B$7:$F$7</c:f>
              <c:numCache>
                <c:ptCount val="5"/>
                <c:pt idx="0">
                  <c:v>0.4375</c:v>
                </c:pt>
                <c:pt idx="1">
                  <c:v>0.21875</c:v>
                </c:pt>
                <c:pt idx="2">
                  <c:v>0.21875</c:v>
                </c:pt>
                <c:pt idx="3">
                  <c:v>0.09375</c:v>
                </c:pt>
                <c:pt idx="4">
                  <c:v>0.03125</c:v>
                </c:pt>
              </c:numCache>
            </c:numRef>
          </c:val>
          <c:shape val="box"/>
        </c:ser>
        <c:shape val="box"/>
        <c:axId val="60248185"/>
        <c:axId val="5362754"/>
      </c:bar3DChart>
      <c:catAx>
        <c:axId val="60248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362754"/>
        <c:crosses val="autoZero"/>
        <c:auto val="1"/>
        <c:lblOffset val="100"/>
        <c:tickLblSkip val="1"/>
        <c:noMultiLvlLbl val="0"/>
      </c:catAx>
      <c:valAx>
        <c:axId val="53627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481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你對水果的品質是否滿意？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'百分比'!$B$8:$F$8</c:f>
              <c:numCache>
                <c:ptCount val="5"/>
                <c:pt idx="0">
                  <c:v>0.28125</c:v>
                </c:pt>
                <c:pt idx="1">
                  <c:v>0.4375</c:v>
                </c:pt>
                <c:pt idx="2">
                  <c:v>0.25</c:v>
                </c:pt>
                <c:pt idx="3">
                  <c:v>0</c:v>
                </c:pt>
                <c:pt idx="4">
                  <c:v>0.03125</c:v>
                </c:pt>
              </c:numCache>
            </c:numRef>
          </c:val>
          <c:shape val="box"/>
        </c:ser>
        <c:shape val="box"/>
        <c:axId val="48264787"/>
        <c:axId val="31729900"/>
      </c:bar3DChart>
      <c:catAx>
        <c:axId val="48264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1729900"/>
        <c:crosses val="autoZero"/>
        <c:auto val="1"/>
        <c:lblOffset val="100"/>
        <c:tickLblSkip val="1"/>
        <c:noMultiLvlLbl val="0"/>
      </c:catAx>
      <c:valAx>
        <c:axId val="317299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647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你對湯中料是否滿意？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'百分比'!$B$9:$F$9</c:f>
              <c:numCache>
                <c:ptCount val="5"/>
                <c:pt idx="0">
                  <c:v>0.4375</c:v>
                </c:pt>
                <c:pt idx="1">
                  <c:v>0.3125</c:v>
                </c:pt>
                <c:pt idx="2">
                  <c:v>0.15625</c:v>
                </c:pt>
                <c:pt idx="3">
                  <c:v>0.03125</c:v>
                </c:pt>
                <c:pt idx="4">
                  <c:v>0.0625</c:v>
                </c:pt>
              </c:numCache>
            </c:numRef>
          </c:val>
          <c:shape val="box"/>
        </c:ser>
        <c:shape val="box"/>
        <c:axId val="17133645"/>
        <c:axId val="19985078"/>
      </c:bar3D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9985078"/>
        <c:crosses val="autoZero"/>
        <c:auto val="1"/>
        <c:lblOffset val="100"/>
        <c:tickLblSkip val="1"/>
        <c:noMultiLvlLbl val="0"/>
      </c:catAx>
      <c:valAx>
        <c:axId val="199850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336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你對午餐衛生是否滿意？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'百分比'!$B$10:$F$10</c:f>
              <c:numCache>
                <c:ptCount val="5"/>
                <c:pt idx="0">
                  <c:v>0.5</c:v>
                </c:pt>
                <c:pt idx="1">
                  <c:v>0.28125</c:v>
                </c:pt>
                <c:pt idx="2">
                  <c:v>0.125</c:v>
                </c:pt>
                <c:pt idx="3">
                  <c:v>0.09375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45647975"/>
        <c:axId val="8178592"/>
      </c:bar3DChart>
      <c:catAx>
        <c:axId val="45647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178592"/>
        <c:crosses val="autoZero"/>
        <c:auto val="1"/>
        <c:lblOffset val="100"/>
        <c:tickLblSkip val="1"/>
        <c:noMultiLvlLbl val="0"/>
      </c:catAx>
      <c:valAx>
        <c:axId val="81785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479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你對送餐人員的服務態度是否滿意？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'百分比'!$B$11:$F$11</c:f>
              <c:numCache>
                <c:ptCount val="5"/>
                <c:pt idx="0">
                  <c:v>0.59375</c:v>
                </c:pt>
                <c:pt idx="1">
                  <c:v>0.28125</c:v>
                </c:pt>
                <c:pt idx="2">
                  <c:v>0.09375</c:v>
                </c:pt>
                <c:pt idx="3">
                  <c:v>0.03125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6498465"/>
        <c:axId val="58486186"/>
      </c:bar3DChart>
      <c:catAx>
        <c:axId val="6498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8486186"/>
        <c:crosses val="autoZero"/>
        <c:auto val="1"/>
        <c:lblOffset val="100"/>
        <c:tickLblSkip val="1"/>
        <c:noMultiLvlLbl val="0"/>
      </c:catAx>
      <c:valAx>
        <c:axId val="584861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你對米飯、菜餚份量是否滿意？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'票數'!$B$5:$F$5</c:f>
              <c:numCache>
                <c:ptCount val="5"/>
                <c:pt idx="0">
                  <c:v>19</c:v>
                </c:pt>
                <c:pt idx="1">
                  <c:v>9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你對供餐的溫度是否滿意？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'百分比'!$B$12:$F$12</c:f>
              <c:numCache>
                <c:ptCount val="5"/>
                <c:pt idx="0">
                  <c:v>0.46875</c:v>
                </c:pt>
                <c:pt idx="1">
                  <c:v>0.21875</c:v>
                </c:pt>
                <c:pt idx="2">
                  <c:v>0.1875</c:v>
                </c:pt>
                <c:pt idx="3">
                  <c:v>0.125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56613627"/>
        <c:axId val="39760596"/>
      </c:bar3DChart>
      <c:catAx>
        <c:axId val="56613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9760596"/>
        <c:crosses val="autoZero"/>
        <c:auto val="1"/>
        <c:lblOffset val="100"/>
        <c:tickLblSkip val="1"/>
        <c:noMultiLvlLbl val="0"/>
      </c:catAx>
      <c:valAx>
        <c:axId val="397605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136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你對米飯軟硬是否滿意？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'百分比'!$B$16:$F$16</c:f>
              <c:numCache>
                <c:ptCount val="5"/>
                <c:pt idx="0">
                  <c:v>0</c:v>
                </c:pt>
                <c:pt idx="1">
                  <c:v>0.8571428571428571</c:v>
                </c:pt>
                <c:pt idx="2">
                  <c:v>0.14285714285714285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22301045"/>
        <c:axId val="66491678"/>
      </c:bar3DChart>
      <c:catAx>
        <c:axId val="22301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6491678"/>
        <c:crosses val="autoZero"/>
        <c:auto val="1"/>
        <c:lblOffset val="100"/>
        <c:tickLblSkip val="2"/>
        <c:noMultiLvlLbl val="0"/>
      </c:catAx>
      <c:valAx>
        <c:axId val="664916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010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你對菜餚的變化是否滿意？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'百分比'!$B$17:$F$17</c:f>
              <c:numCache>
                <c:ptCount val="5"/>
                <c:pt idx="0">
                  <c:v>0</c:v>
                </c:pt>
                <c:pt idx="1">
                  <c:v>0.8571428571428571</c:v>
                </c:pt>
                <c:pt idx="2">
                  <c:v>0.14285714285714285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61554191"/>
        <c:axId val="17116808"/>
      </c:bar3DChart>
      <c:catAx>
        <c:axId val="61554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7116808"/>
        <c:crosses val="autoZero"/>
        <c:auto val="1"/>
        <c:lblOffset val="100"/>
        <c:tickLblSkip val="2"/>
        <c:noMultiLvlLbl val="0"/>
      </c:catAx>
      <c:valAx>
        <c:axId val="171168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541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你對米飯、菜餚份量是否滿意？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'百分比'!$B$18:$F$18</c:f>
              <c:numCache>
                <c:ptCount val="5"/>
                <c:pt idx="0">
                  <c:v>0</c:v>
                </c:pt>
                <c:pt idx="1">
                  <c:v>0.8571428571428571</c:v>
                </c:pt>
                <c:pt idx="2">
                  <c:v>0.14285714285714285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19833545"/>
        <c:axId val="44284178"/>
      </c:bar3DChart>
      <c:catAx>
        <c:axId val="19833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4284178"/>
        <c:crosses val="autoZero"/>
        <c:auto val="1"/>
        <c:lblOffset val="100"/>
        <c:tickLblSkip val="2"/>
        <c:noMultiLvlLbl val="0"/>
      </c:catAx>
      <c:valAx>
        <c:axId val="442841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335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你對菜餚的調味（鹹、淡口味）是否滿意？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'百分比'!$B$19:$F$19</c:f>
              <c:numCache>
                <c:ptCount val="5"/>
                <c:pt idx="0">
                  <c:v>0</c:v>
                </c:pt>
                <c:pt idx="1">
                  <c:v>0.8571428571428571</c:v>
                </c:pt>
                <c:pt idx="2">
                  <c:v>0.14285714285714285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63013283"/>
        <c:axId val="30248636"/>
      </c:bar3DChart>
      <c:catAx>
        <c:axId val="63013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0248636"/>
        <c:crosses val="autoZero"/>
        <c:auto val="1"/>
        <c:lblOffset val="100"/>
        <c:tickLblSkip val="2"/>
        <c:noMultiLvlLbl val="0"/>
      </c:catAx>
      <c:valAx>
        <c:axId val="302486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132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你對水果種類變化是否滿意？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'百分比'!$B$20:$F$20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802269"/>
        <c:axId val="34220422"/>
      </c:bar3DChart>
      <c:catAx>
        <c:axId val="3802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4220422"/>
        <c:crosses val="autoZero"/>
        <c:auto val="1"/>
        <c:lblOffset val="100"/>
        <c:tickLblSkip val="2"/>
        <c:noMultiLvlLbl val="0"/>
      </c:catAx>
      <c:valAx>
        <c:axId val="342204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22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你對水果的品質是否滿意？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'百分比'!$B$21:$F$21</c:f>
              <c:numCache>
                <c:ptCount val="5"/>
                <c:pt idx="0">
                  <c:v>0</c:v>
                </c:pt>
                <c:pt idx="1">
                  <c:v>0.8571428571428571</c:v>
                </c:pt>
                <c:pt idx="2">
                  <c:v>0.14285714285714285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9548343"/>
        <c:axId val="20390768"/>
      </c:bar3DChart>
      <c:catAx>
        <c:axId val="39548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0390768"/>
        <c:crosses val="autoZero"/>
        <c:auto val="1"/>
        <c:lblOffset val="100"/>
        <c:tickLblSkip val="2"/>
        <c:noMultiLvlLbl val="0"/>
      </c:catAx>
      <c:valAx>
        <c:axId val="203907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483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你對湯中料是否滿意？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'百分比'!$B$22:$F$22</c:f>
              <c:numCache>
                <c:ptCount val="5"/>
                <c:pt idx="0">
                  <c:v>0</c:v>
                </c:pt>
                <c:pt idx="1">
                  <c:v>0.7142857142857143</c:v>
                </c:pt>
                <c:pt idx="2">
                  <c:v>0.2857142857142857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49299185"/>
        <c:axId val="41039482"/>
      </c:bar3DChart>
      <c:catAx>
        <c:axId val="49299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1039482"/>
        <c:crosses val="autoZero"/>
        <c:auto val="1"/>
        <c:lblOffset val="100"/>
        <c:tickLblSkip val="2"/>
        <c:noMultiLvlLbl val="0"/>
      </c:catAx>
      <c:valAx>
        <c:axId val="410394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991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你對午餐衛生是否滿意？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'百分比'!$B$23:$F$23</c:f>
              <c:numCache>
                <c:ptCount val="5"/>
                <c:pt idx="0">
                  <c:v>0</c:v>
                </c:pt>
                <c:pt idx="1">
                  <c:v>0.7142857142857143</c:v>
                </c:pt>
                <c:pt idx="2">
                  <c:v>0.14285714285714285</c:v>
                </c:pt>
                <c:pt idx="3">
                  <c:v>0.14285714285714285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3811019"/>
        <c:axId val="35863716"/>
      </c:bar3DChart>
      <c:catAx>
        <c:axId val="33811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5863716"/>
        <c:crosses val="autoZero"/>
        <c:auto val="1"/>
        <c:lblOffset val="100"/>
        <c:tickLblSkip val="2"/>
        <c:noMultiLvlLbl val="0"/>
      </c:catAx>
      <c:valAx>
        <c:axId val="358637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110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你對送餐人員的服務態度是否滿意？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'百分比'!$B$24:$F$24</c:f>
              <c:numCache>
                <c:ptCount val="5"/>
                <c:pt idx="0">
                  <c:v>0.2857142857142857</c:v>
                </c:pt>
                <c:pt idx="1">
                  <c:v>0.7142857142857143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54337989"/>
        <c:axId val="19279854"/>
      </c:bar3DChart>
      <c:catAx>
        <c:axId val="54337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9279854"/>
        <c:crosses val="autoZero"/>
        <c:auto val="1"/>
        <c:lblOffset val="100"/>
        <c:tickLblSkip val="2"/>
        <c:noMultiLvlLbl val="0"/>
      </c:catAx>
      <c:valAx>
        <c:axId val="192798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379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你對菜餚的調味（鹹、淡口味）是否滿意？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'票數'!$B$6:$F$6</c:f>
              <c:numCache>
                <c:ptCount val="5"/>
                <c:pt idx="0">
                  <c:v>14</c:v>
                </c:pt>
                <c:pt idx="1">
                  <c:v>9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你對供餐的溫度是否滿意？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'百分比'!$B$25:$F$25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9300959"/>
        <c:axId val="18164312"/>
      </c:bar3DChart>
      <c:catAx>
        <c:axId val="39300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8164312"/>
        <c:crosses val="autoZero"/>
        <c:auto val="1"/>
        <c:lblOffset val="100"/>
        <c:tickLblSkip val="2"/>
        <c:noMultiLvlLbl val="0"/>
      </c:catAx>
      <c:valAx>
        <c:axId val="181643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009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你對水果種類變化是否滿意？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'票數'!$B$7:$F$7</c:f>
              <c:numCache>
                <c:ptCount val="5"/>
                <c:pt idx="0">
                  <c:v>14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你對水果的品質是否滿意？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'票數'!$B$8:$F$8</c:f>
              <c:numCache>
                <c:ptCount val="5"/>
                <c:pt idx="0">
                  <c:v>9</c:v>
                </c:pt>
                <c:pt idx="1">
                  <c:v>14</c:v>
                </c:pt>
                <c:pt idx="2">
                  <c:v>8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你對湯中料是否滿意？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'票數'!$B$9:$F$9</c:f>
              <c:numCache>
                <c:ptCount val="5"/>
                <c:pt idx="0">
                  <c:v>14</c:v>
                </c:pt>
                <c:pt idx="1">
                  <c:v>10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你對午餐衛生是否滿意？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'票數'!$B$10:$F$10</c:f>
              <c:numCache>
                <c:ptCount val="5"/>
                <c:pt idx="0">
                  <c:v>16</c:v>
                </c:pt>
                <c:pt idx="1">
                  <c:v>9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你對送餐人員的服務態度是否滿意？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'票數'!$B$11:$F$11</c:f>
              <c:numCache>
                <c:ptCount val="5"/>
                <c:pt idx="0">
                  <c:v>19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6</xdr:col>
      <xdr:colOff>523875</xdr:colOff>
      <xdr:row>12</xdr:row>
      <xdr:rowOff>200025</xdr:rowOff>
    </xdr:to>
    <xdr:graphicFrame>
      <xdr:nvGraphicFramePr>
        <xdr:cNvPr id="1" name="Chart 1"/>
        <xdr:cNvGraphicFramePr/>
      </xdr:nvGraphicFramePr>
      <xdr:xfrm>
        <a:off x="0" y="19050"/>
        <a:ext cx="4638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0</xdr:row>
      <xdr:rowOff>47625</xdr:rowOff>
    </xdr:from>
    <xdr:to>
      <xdr:col>13</xdr:col>
      <xdr:colOff>381000</xdr:colOff>
      <xdr:row>13</xdr:row>
      <xdr:rowOff>19050</xdr:rowOff>
    </xdr:to>
    <xdr:graphicFrame>
      <xdr:nvGraphicFramePr>
        <xdr:cNvPr id="2" name="Chart 2"/>
        <xdr:cNvGraphicFramePr/>
      </xdr:nvGraphicFramePr>
      <xdr:xfrm>
        <a:off x="4657725" y="47625"/>
        <a:ext cx="46386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6</xdr:col>
      <xdr:colOff>523875</xdr:colOff>
      <xdr:row>25</xdr:row>
      <xdr:rowOff>190500</xdr:rowOff>
    </xdr:to>
    <xdr:graphicFrame>
      <xdr:nvGraphicFramePr>
        <xdr:cNvPr id="3" name="Chart 3"/>
        <xdr:cNvGraphicFramePr/>
      </xdr:nvGraphicFramePr>
      <xdr:xfrm>
        <a:off x="0" y="2733675"/>
        <a:ext cx="46386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561975</xdr:colOff>
      <xdr:row>12</xdr:row>
      <xdr:rowOff>200025</xdr:rowOff>
    </xdr:from>
    <xdr:to>
      <xdr:col>13</xdr:col>
      <xdr:colOff>400050</xdr:colOff>
      <xdr:row>25</xdr:row>
      <xdr:rowOff>171450</xdr:rowOff>
    </xdr:to>
    <xdr:graphicFrame>
      <xdr:nvGraphicFramePr>
        <xdr:cNvPr id="4" name="Chart 4"/>
        <xdr:cNvGraphicFramePr/>
      </xdr:nvGraphicFramePr>
      <xdr:xfrm>
        <a:off x="4676775" y="2714625"/>
        <a:ext cx="46386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25</xdr:row>
      <xdr:rowOff>190500</xdr:rowOff>
    </xdr:from>
    <xdr:to>
      <xdr:col>6</xdr:col>
      <xdr:colOff>533400</xdr:colOff>
      <xdr:row>38</xdr:row>
      <xdr:rowOff>161925</xdr:rowOff>
    </xdr:to>
    <xdr:graphicFrame>
      <xdr:nvGraphicFramePr>
        <xdr:cNvPr id="5" name="Chart 5"/>
        <xdr:cNvGraphicFramePr/>
      </xdr:nvGraphicFramePr>
      <xdr:xfrm>
        <a:off x="9525" y="5429250"/>
        <a:ext cx="463867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552450</xdr:colOff>
      <xdr:row>25</xdr:row>
      <xdr:rowOff>190500</xdr:rowOff>
    </xdr:from>
    <xdr:to>
      <xdr:col>13</xdr:col>
      <xdr:colOff>390525</xdr:colOff>
      <xdr:row>38</xdr:row>
      <xdr:rowOff>161925</xdr:rowOff>
    </xdr:to>
    <xdr:graphicFrame>
      <xdr:nvGraphicFramePr>
        <xdr:cNvPr id="6" name="Chart 6"/>
        <xdr:cNvGraphicFramePr/>
      </xdr:nvGraphicFramePr>
      <xdr:xfrm>
        <a:off x="4667250" y="5429250"/>
        <a:ext cx="463867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114300</xdr:colOff>
      <xdr:row>38</xdr:row>
      <xdr:rowOff>171450</xdr:rowOff>
    </xdr:from>
    <xdr:to>
      <xdr:col>6</xdr:col>
      <xdr:colOff>638175</xdr:colOff>
      <xdr:row>51</xdr:row>
      <xdr:rowOff>142875</xdr:rowOff>
    </xdr:to>
    <xdr:graphicFrame>
      <xdr:nvGraphicFramePr>
        <xdr:cNvPr id="7" name="Chart 7"/>
        <xdr:cNvGraphicFramePr/>
      </xdr:nvGraphicFramePr>
      <xdr:xfrm>
        <a:off x="114300" y="8134350"/>
        <a:ext cx="463867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552450</xdr:colOff>
      <xdr:row>38</xdr:row>
      <xdr:rowOff>161925</xdr:rowOff>
    </xdr:from>
    <xdr:to>
      <xdr:col>13</xdr:col>
      <xdr:colOff>390525</xdr:colOff>
      <xdr:row>51</xdr:row>
      <xdr:rowOff>133350</xdr:rowOff>
    </xdr:to>
    <xdr:graphicFrame>
      <xdr:nvGraphicFramePr>
        <xdr:cNvPr id="8" name="Chart 8"/>
        <xdr:cNvGraphicFramePr/>
      </xdr:nvGraphicFramePr>
      <xdr:xfrm>
        <a:off x="4667250" y="8124825"/>
        <a:ext cx="463867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51</xdr:row>
      <xdr:rowOff>133350</xdr:rowOff>
    </xdr:from>
    <xdr:to>
      <xdr:col>6</xdr:col>
      <xdr:colOff>542925</xdr:colOff>
      <xdr:row>64</xdr:row>
      <xdr:rowOff>104775</xdr:rowOff>
    </xdr:to>
    <xdr:graphicFrame>
      <xdr:nvGraphicFramePr>
        <xdr:cNvPr id="9" name="Chart 9"/>
        <xdr:cNvGraphicFramePr/>
      </xdr:nvGraphicFramePr>
      <xdr:xfrm>
        <a:off x="19050" y="10820400"/>
        <a:ext cx="463867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542925</xdr:colOff>
      <xdr:row>51</xdr:row>
      <xdr:rowOff>142875</xdr:rowOff>
    </xdr:from>
    <xdr:to>
      <xdr:col>13</xdr:col>
      <xdr:colOff>381000</xdr:colOff>
      <xdr:row>64</xdr:row>
      <xdr:rowOff>114300</xdr:rowOff>
    </xdr:to>
    <xdr:graphicFrame>
      <xdr:nvGraphicFramePr>
        <xdr:cNvPr id="10" name="Chart 10"/>
        <xdr:cNvGraphicFramePr/>
      </xdr:nvGraphicFramePr>
      <xdr:xfrm>
        <a:off x="4657725" y="10829925"/>
        <a:ext cx="4638675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6</xdr:col>
      <xdr:colOff>542925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19050" y="28575"/>
        <a:ext cx="4638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0</xdr:row>
      <xdr:rowOff>9525</xdr:rowOff>
    </xdr:from>
    <xdr:to>
      <xdr:col>13</xdr:col>
      <xdr:colOff>409575</xdr:colOff>
      <xdr:row>12</xdr:row>
      <xdr:rowOff>190500</xdr:rowOff>
    </xdr:to>
    <xdr:graphicFrame>
      <xdr:nvGraphicFramePr>
        <xdr:cNvPr id="2" name="Chart 2"/>
        <xdr:cNvGraphicFramePr/>
      </xdr:nvGraphicFramePr>
      <xdr:xfrm>
        <a:off x="4686300" y="9525"/>
        <a:ext cx="46386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0</xdr:rowOff>
    </xdr:from>
    <xdr:to>
      <xdr:col>6</xdr:col>
      <xdr:colOff>542925</xdr:colOff>
      <xdr:row>25</xdr:row>
      <xdr:rowOff>180975</xdr:rowOff>
    </xdr:to>
    <xdr:graphicFrame>
      <xdr:nvGraphicFramePr>
        <xdr:cNvPr id="3" name="Chart 3"/>
        <xdr:cNvGraphicFramePr/>
      </xdr:nvGraphicFramePr>
      <xdr:xfrm>
        <a:off x="19050" y="2724150"/>
        <a:ext cx="46386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561975</xdr:colOff>
      <xdr:row>12</xdr:row>
      <xdr:rowOff>200025</xdr:rowOff>
    </xdr:from>
    <xdr:to>
      <xdr:col>13</xdr:col>
      <xdr:colOff>400050</xdr:colOff>
      <xdr:row>25</xdr:row>
      <xdr:rowOff>171450</xdr:rowOff>
    </xdr:to>
    <xdr:graphicFrame>
      <xdr:nvGraphicFramePr>
        <xdr:cNvPr id="4" name="Chart 4"/>
        <xdr:cNvGraphicFramePr/>
      </xdr:nvGraphicFramePr>
      <xdr:xfrm>
        <a:off x="4676775" y="2714625"/>
        <a:ext cx="46386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25</xdr:row>
      <xdr:rowOff>190500</xdr:rowOff>
    </xdr:from>
    <xdr:to>
      <xdr:col>6</xdr:col>
      <xdr:colOff>533400</xdr:colOff>
      <xdr:row>38</xdr:row>
      <xdr:rowOff>161925</xdr:rowOff>
    </xdr:to>
    <xdr:graphicFrame>
      <xdr:nvGraphicFramePr>
        <xdr:cNvPr id="5" name="Chart 5"/>
        <xdr:cNvGraphicFramePr/>
      </xdr:nvGraphicFramePr>
      <xdr:xfrm>
        <a:off x="9525" y="5429250"/>
        <a:ext cx="463867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552450</xdr:colOff>
      <xdr:row>25</xdr:row>
      <xdr:rowOff>190500</xdr:rowOff>
    </xdr:from>
    <xdr:to>
      <xdr:col>13</xdr:col>
      <xdr:colOff>390525</xdr:colOff>
      <xdr:row>38</xdr:row>
      <xdr:rowOff>161925</xdr:rowOff>
    </xdr:to>
    <xdr:graphicFrame>
      <xdr:nvGraphicFramePr>
        <xdr:cNvPr id="6" name="Chart 6"/>
        <xdr:cNvGraphicFramePr/>
      </xdr:nvGraphicFramePr>
      <xdr:xfrm>
        <a:off x="4667250" y="5429250"/>
        <a:ext cx="463867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38</xdr:row>
      <xdr:rowOff>171450</xdr:rowOff>
    </xdr:from>
    <xdr:to>
      <xdr:col>6</xdr:col>
      <xdr:colOff>523875</xdr:colOff>
      <xdr:row>51</xdr:row>
      <xdr:rowOff>142875</xdr:rowOff>
    </xdr:to>
    <xdr:graphicFrame>
      <xdr:nvGraphicFramePr>
        <xdr:cNvPr id="7" name="Chart 7"/>
        <xdr:cNvGraphicFramePr/>
      </xdr:nvGraphicFramePr>
      <xdr:xfrm>
        <a:off x="0" y="8134350"/>
        <a:ext cx="463867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552450</xdr:colOff>
      <xdr:row>38</xdr:row>
      <xdr:rowOff>161925</xdr:rowOff>
    </xdr:from>
    <xdr:to>
      <xdr:col>13</xdr:col>
      <xdr:colOff>390525</xdr:colOff>
      <xdr:row>51</xdr:row>
      <xdr:rowOff>133350</xdr:rowOff>
    </xdr:to>
    <xdr:graphicFrame>
      <xdr:nvGraphicFramePr>
        <xdr:cNvPr id="8" name="Chart 8"/>
        <xdr:cNvGraphicFramePr/>
      </xdr:nvGraphicFramePr>
      <xdr:xfrm>
        <a:off x="4667250" y="8124825"/>
        <a:ext cx="463867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51</xdr:row>
      <xdr:rowOff>133350</xdr:rowOff>
    </xdr:from>
    <xdr:to>
      <xdr:col>6</xdr:col>
      <xdr:colOff>542925</xdr:colOff>
      <xdr:row>64</xdr:row>
      <xdr:rowOff>104775</xdr:rowOff>
    </xdr:to>
    <xdr:graphicFrame>
      <xdr:nvGraphicFramePr>
        <xdr:cNvPr id="9" name="Chart 9"/>
        <xdr:cNvGraphicFramePr/>
      </xdr:nvGraphicFramePr>
      <xdr:xfrm>
        <a:off x="19050" y="10820400"/>
        <a:ext cx="463867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561975</xdr:colOff>
      <xdr:row>51</xdr:row>
      <xdr:rowOff>142875</xdr:rowOff>
    </xdr:from>
    <xdr:to>
      <xdr:col>13</xdr:col>
      <xdr:colOff>400050</xdr:colOff>
      <xdr:row>64</xdr:row>
      <xdr:rowOff>114300</xdr:rowOff>
    </xdr:to>
    <xdr:graphicFrame>
      <xdr:nvGraphicFramePr>
        <xdr:cNvPr id="10" name="Chart 10"/>
        <xdr:cNvGraphicFramePr/>
      </xdr:nvGraphicFramePr>
      <xdr:xfrm>
        <a:off x="4676775" y="10829925"/>
        <a:ext cx="4638675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6</xdr:col>
      <xdr:colOff>542925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19050" y="28575"/>
        <a:ext cx="4638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561975</xdr:colOff>
      <xdr:row>0</xdr:row>
      <xdr:rowOff>28575</xdr:rowOff>
    </xdr:from>
    <xdr:to>
      <xdr:col>13</xdr:col>
      <xdr:colOff>400050</xdr:colOff>
      <xdr:row>13</xdr:row>
      <xdr:rowOff>0</xdr:rowOff>
    </xdr:to>
    <xdr:graphicFrame>
      <xdr:nvGraphicFramePr>
        <xdr:cNvPr id="2" name="Chart 2"/>
        <xdr:cNvGraphicFramePr/>
      </xdr:nvGraphicFramePr>
      <xdr:xfrm>
        <a:off x="4676775" y="28575"/>
        <a:ext cx="46386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0</xdr:rowOff>
    </xdr:from>
    <xdr:to>
      <xdr:col>6</xdr:col>
      <xdr:colOff>542925</xdr:colOff>
      <xdr:row>25</xdr:row>
      <xdr:rowOff>180975</xdr:rowOff>
    </xdr:to>
    <xdr:graphicFrame>
      <xdr:nvGraphicFramePr>
        <xdr:cNvPr id="3" name="Chart 3"/>
        <xdr:cNvGraphicFramePr/>
      </xdr:nvGraphicFramePr>
      <xdr:xfrm>
        <a:off x="19050" y="2724150"/>
        <a:ext cx="46386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561975</xdr:colOff>
      <xdr:row>12</xdr:row>
      <xdr:rowOff>200025</xdr:rowOff>
    </xdr:from>
    <xdr:to>
      <xdr:col>13</xdr:col>
      <xdr:colOff>400050</xdr:colOff>
      <xdr:row>25</xdr:row>
      <xdr:rowOff>171450</xdr:rowOff>
    </xdr:to>
    <xdr:graphicFrame>
      <xdr:nvGraphicFramePr>
        <xdr:cNvPr id="4" name="Chart 4"/>
        <xdr:cNvGraphicFramePr/>
      </xdr:nvGraphicFramePr>
      <xdr:xfrm>
        <a:off x="4676775" y="2714625"/>
        <a:ext cx="46386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25</xdr:row>
      <xdr:rowOff>190500</xdr:rowOff>
    </xdr:from>
    <xdr:to>
      <xdr:col>6</xdr:col>
      <xdr:colOff>533400</xdr:colOff>
      <xdr:row>38</xdr:row>
      <xdr:rowOff>161925</xdr:rowOff>
    </xdr:to>
    <xdr:graphicFrame>
      <xdr:nvGraphicFramePr>
        <xdr:cNvPr id="5" name="Chart 5"/>
        <xdr:cNvGraphicFramePr/>
      </xdr:nvGraphicFramePr>
      <xdr:xfrm>
        <a:off x="9525" y="5429250"/>
        <a:ext cx="463867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552450</xdr:colOff>
      <xdr:row>25</xdr:row>
      <xdr:rowOff>190500</xdr:rowOff>
    </xdr:from>
    <xdr:to>
      <xdr:col>13</xdr:col>
      <xdr:colOff>390525</xdr:colOff>
      <xdr:row>38</xdr:row>
      <xdr:rowOff>161925</xdr:rowOff>
    </xdr:to>
    <xdr:graphicFrame>
      <xdr:nvGraphicFramePr>
        <xdr:cNvPr id="6" name="Chart 6"/>
        <xdr:cNvGraphicFramePr/>
      </xdr:nvGraphicFramePr>
      <xdr:xfrm>
        <a:off x="4667250" y="5429250"/>
        <a:ext cx="463867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38</xdr:row>
      <xdr:rowOff>171450</xdr:rowOff>
    </xdr:from>
    <xdr:to>
      <xdr:col>6</xdr:col>
      <xdr:colOff>533400</xdr:colOff>
      <xdr:row>51</xdr:row>
      <xdr:rowOff>142875</xdr:rowOff>
    </xdr:to>
    <xdr:graphicFrame>
      <xdr:nvGraphicFramePr>
        <xdr:cNvPr id="7" name="Chart 7"/>
        <xdr:cNvGraphicFramePr/>
      </xdr:nvGraphicFramePr>
      <xdr:xfrm>
        <a:off x="9525" y="8134350"/>
        <a:ext cx="463867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552450</xdr:colOff>
      <xdr:row>38</xdr:row>
      <xdr:rowOff>161925</xdr:rowOff>
    </xdr:from>
    <xdr:to>
      <xdr:col>13</xdr:col>
      <xdr:colOff>390525</xdr:colOff>
      <xdr:row>51</xdr:row>
      <xdr:rowOff>133350</xdr:rowOff>
    </xdr:to>
    <xdr:graphicFrame>
      <xdr:nvGraphicFramePr>
        <xdr:cNvPr id="8" name="Chart 8"/>
        <xdr:cNvGraphicFramePr/>
      </xdr:nvGraphicFramePr>
      <xdr:xfrm>
        <a:off x="4667250" y="8124825"/>
        <a:ext cx="463867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51</xdr:row>
      <xdr:rowOff>133350</xdr:rowOff>
    </xdr:from>
    <xdr:to>
      <xdr:col>6</xdr:col>
      <xdr:colOff>542925</xdr:colOff>
      <xdr:row>64</xdr:row>
      <xdr:rowOff>104775</xdr:rowOff>
    </xdr:to>
    <xdr:graphicFrame>
      <xdr:nvGraphicFramePr>
        <xdr:cNvPr id="9" name="Chart 9"/>
        <xdr:cNvGraphicFramePr/>
      </xdr:nvGraphicFramePr>
      <xdr:xfrm>
        <a:off x="19050" y="10820400"/>
        <a:ext cx="463867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542925</xdr:colOff>
      <xdr:row>51</xdr:row>
      <xdr:rowOff>142875</xdr:rowOff>
    </xdr:from>
    <xdr:to>
      <xdr:col>13</xdr:col>
      <xdr:colOff>381000</xdr:colOff>
      <xdr:row>64</xdr:row>
      <xdr:rowOff>114300</xdr:rowOff>
    </xdr:to>
    <xdr:graphicFrame>
      <xdr:nvGraphicFramePr>
        <xdr:cNvPr id="10" name="Chart 10"/>
        <xdr:cNvGraphicFramePr/>
      </xdr:nvGraphicFramePr>
      <xdr:xfrm>
        <a:off x="4657725" y="10829925"/>
        <a:ext cx="4638675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6</xdr:col>
      <xdr:colOff>542925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19050" y="28575"/>
        <a:ext cx="4638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561975</xdr:colOff>
      <xdr:row>0</xdr:row>
      <xdr:rowOff>28575</xdr:rowOff>
    </xdr:from>
    <xdr:to>
      <xdr:col>13</xdr:col>
      <xdr:colOff>400050</xdr:colOff>
      <xdr:row>13</xdr:row>
      <xdr:rowOff>0</xdr:rowOff>
    </xdr:to>
    <xdr:graphicFrame>
      <xdr:nvGraphicFramePr>
        <xdr:cNvPr id="2" name="Chart 2"/>
        <xdr:cNvGraphicFramePr/>
      </xdr:nvGraphicFramePr>
      <xdr:xfrm>
        <a:off x="4676775" y="28575"/>
        <a:ext cx="46386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0</xdr:rowOff>
    </xdr:from>
    <xdr:to>
      <xdr:col>6</xdr:col>
      <xdr:colOff>542925</xdr:colOff>
      <xdr:row>25</xdr:row>
      <xdr:rowOff>180975</xdr:rowOff>
    </xdr:to>
    <xdr:graphicFrame>
      <xdr:nvGraphicFramePr>
        <xdr:cNvPr id="3" name="Chart 3"/>
        <xdr:cNvGraphicFramePr/>
      </xdr:nvGraphicFramePr>
      <xdr:xfrm>
        <a:off x="19050" y="2724150"/>
        <a:ext cx="46386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561975</xdr:colOff>
      <xdr:row>12</xdr:row>
      <xdr:rowOff>200025</xdr:rowOff>
    </xdr:from>
    <xdr:to>
      <xdr:col>13</xdr:col>
      <xdr:colOff>400050</xdr:colOff>
      <xdr:row>25</xdr:row>
      <xdr:rowOff>171450</xdr:rowOff>
    </xdr:to>
    <xdr:graphicFrame>
      <xdr:nvGraphicFramePr>
        <xdr:cNvPr id="4" name="Chart 4"/>
        <xdr:cNvGraphicFramePr/>
      </xdr:nvGraphicFramePr>
      <xdr:xfrm>
        <a:off x="4676775" y="2714625"/>
        <a:ext cx="46386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25</xdr:row>
      <xdr:rowOff>190500</xdr:rowOff>
    </xdr:from>
    <xdr:to>
      <xdr:col>6</xdr:col>
      <xdr:colOff>533400</xdr:colOff>
      <xdr:row>38</xdr:row>
      <xdr:rowOff>161925</xdr:rowOff>
    </xdr:to>
    <xdr:graphicFrame>
      <xdr:nvGraphicFramePr>
        <xdr:cNvPr id="5" name="Chart 5"/>
        <xdr:cNvGraphicFramePr/>
      </xdr:nvGraphicFramePr>
      <xdr:xfrm>
        <a:off x="9525" y="5429250"/>
        <a:ext cx="463867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552450</xdr:colOff>
      <xdr:row>25</xdr:row>
      <xdr:rowOff>190500</xdr:rowOff>
    </xdr:from>
    <xdr:to>
      <xdr:col>13</xdr:col>
      <xdr:colOff>390525</xdr:colOff>
      <xdr:row>38</xdr:row>
      <xdr:rowOff>161925</xdr:rowOff>
    </xdr:to>
    <xdr:graphicFrame>
      <xdr:nvGraphicFramePr>
        <xdr:cNvPr id="6" name="Chart 6"/>
        <xdr:cNvGraphicFramePr/>
      </xdr:nvGraphicFramePr>
      <xdr:xfrm>
        <a:off x="4667250" y="5429250"/>
        <a:ext cx="463867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38</xdr:row>
      <xdr:rowOff>171450</xdr:rowOff>
    </xdr:from>
    <xdr:to>
      <xdr:col>6</xdr:col>
      <xdr:colOff>533400</xdr:colOff>
      <xdr:row>51</xdr:row>
      <xdr:rowOff>142875</xdr:rowOff>
    </xdr:to>
    <xdr:graphicFrame>
      <xdr:nvGraphicFramePr>
        <xdr:cNvPr id="7" name="Chart 7"/>
        <xdr:cNvGraphicFramePr/>
      </xdr:nvGraphicFramePr>
      <xdr:xfrm>
        <a:off x="9525" y="8134350"/>
        <a:ext cx="463867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552450</xdr:colOff>
      <xdr:row>38</xdr:row>
      <xdr:rowOff>161925</xdr:rowOff>
    </xdr:from>
    <xdr:to>
      <xdr:col>13</xdr:col>
      <xdr:colOff>390525</xdr:colOff>
      <xdr:row>51</xdr:row>
      <xdr:rowOff>133350</xdr:rowOff>
    </xdr:to>
    <xdr:graphicFrame>
      <xdr:nvGraphicFramePr>
        <xdr:cNvPr id="8" name="Chart 8"/>
        <xdr:cNvGraphicFramePr/>
      </xdr:nvGraphicFramePr>
      <xdr:xfrm>
        <a:off x="4667250" y="8124825"/>
        <a:ext cx="463867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51</xdr:row>
      <xdr:rowOff>133350</xdr:rowOff>
    </xdr:from>
    <xdr:to>
      <xdr:col>6</xdr:col>
      <xdr:colOff>542925</xdr:colOff>
      <xdr:row>64</xdr:row>
      <xdr:rowOff>104775</xdr:rowOff>
    </xdr:to>
    <xdr:graphicFrame>
      <xdr:nvGraphicFramePr>
        <xdr:cNvPr id="9" name="Chart 9"/>
        <xdr:cNvGraphicFramePr/>
      </xdr:nvGraphicFramePr>
      <xdr:xfrm>
        <a:off x="19050" y="10820400"/>
        <a:ext cx="463867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542925</xdr:colOff>
      <xdr:row>51</xdr:row>
      <xdr:rowOff>142875</xdr:rowOff>
    </xdr:from>
    <xdr:to>
      <xdr:col>13</xdr:col>
      <xdr:colOff>381000</xdr:colOff>
      <xdr:row>64</xdr:row>
      <xdr:rowOff>114300</xdr:rowOff>
    </xdr:to>
    <xdr:graphicFrame>
      <xdr:nvGraphicFramePr>
        <xdr:cNvPr id="10" name="Chart 10"/>
        <xdr:cNvGraphicFramePr/>
      </xdr:nvGraphicFramePr>
      <xdr:xfrm>
        <a:off x="4657725" y="10829925"/>
        <a:ext cx="4638675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14" sqref="B14"/>
    </sheetView>
  </sheetViews>
  <sheetFormatPr defaultColWidth="9.00390625" defaultRowHeight="16.5"/>
  <cols>
    <col min="1" max="1" width="40.75390625" style="0" customWidth="1"/>
    <col min="2" max="7" width="10.625" style="0" customWidth="1"/>
  </cols>
  <sheetData>
    <row r="1" spans="1:2" ht="16.5">
      <c r="A1" t="s">
        <v>40</v>
      </c>
      <c r="B1" s="6" t="s">
        <v>41</v>
      </c>
    </row>
    <row r="2" spans="1:7" ht="17.25" thickBot="1">
      <c r="A2" s="3"/>
      <c r="B2" s="9" t="s">
        <v>11</v>
      </c>
      <c r="C2" s="9" t="s">
        <v>12</v>
      </c>
      <c r="D2" s="9" t="s">
        <v>13</v>
      </c>
      <c r="E2" s="9" t="s">
        <v>14</v>
      </c>
      <c r="F2" s="9" t="s">
        <v>10</v>
      </c>
      <c r="G2" s="3" t="s">
        <v>9</v>
      </c>
    </row>
    <row r="3" spans="1:7" ht="16.5">
      <c r="A3" s="7" t="s">
        <v>15</v>
      </c>
      <c r="B3" s="10">
        <v>10</v>
      </c>
      <c r="C3" s="11">
        <v>16</v>
      </c>
      <c r="D3" s="11">
        <v>5</v>
      </c>
      <c r="E3" s="11">
        <v>1</v>
      </c>
      <c r="F3" s="12">
        <v>0</v>
      </c>
      <c r="G3" s="8">
        <f aca="true" t="shared" si="0" ref="G3:G12">B3+C3+D3+E3+F3</f>
        <v>32</v>
      </c>
    </row>
    <row r="4" spans="1:7" ht="16.5">
      <c r="A4" s="7" t="s">
        <v>16</v>
      </c>
      <c r="B4" s="13">
        <v>10</v>
      </c>
      <c r="C4" s="3">
        <v>14</v>
      </c>
      <c r="D4" s="3">
        <v>7</v>
      </c>
      <c r="E4" s="3">
        <v>0</v>
      </c>
      <c r="F4" s="14">
        <v>1</v>
      </c>
      <c r="G4" s="8">
        <f t="shared" si="0"/>
        <v>32</v>
      </c>
    </row>
    <row r="5" spans="1:7" ht="16.5">
      <c r="A5" s="7" t="s">
        <v>17</v>
      </c>
      <c r="B5" s="13">
        <v>19</v>
      </c>
      <c r="C5" s="3">
        <v>9</v>
      </c>
      <c r="D5" s="3">
        <v>2</v>
      </c>
      <c r="E5" s="3">
        <v>2</v>
      </c>
      <c r="F5" s="14">
        <v>0</v>
      </c>
      <c r="G5" s="8">
        <f t="shared" si="0"/>
        <v>32</v>
      </c>
    </row>
    <row r="6" spans="1:7" ht="16.5">
      <c r="A6" s="7" t="s">
        <v>18</v>
      </c>
      <c r="B6" s="13">
        <v>14</v>
      </c>
      <c r="C6" s="3">
        <v>9</v>
      </c>
      <c r="D6" s="3">
        <v>7</v>
      </c>
      <c r="E6" s="3">
        <v>2</v>
      </c>
      <c r="F6" s="14">
        <v>0</v>
      </c>
      <c r="G6" s="8">
        <f t="shared" si="0"/>
        <v>32</v>
      </c>
    </row>
    <row r="7" spans="1:7" ht="16.5">
      <c r="A7" s="7" t="s">
        <v>19</v>
      </c>
      <c r="B7" s="13">
        <v>14</v>
      </c>
      <c r="C7" s="3">
        <v>7</v>
      </c>
      <c r="D7" s="3">
        <v>7</v>
      </c>
      <c r="E7" s="3">
        <v>3</v>
      </c>
      <c r="F7" s="14">
        <v>1</v>
      </c>
      <c r="G7" s="8">
        <f t="shared" si="0"/>
        <v>32</v>
      </c>
    </row>
    <row r="8" spans="1:7" ht="16.5">
      <c r="A8" s="7" t="s">
        <v>20</v>
      </c>
      <c r="B8" s="13">
        <v>9</v>
      </c>
      <c r="C8" s="3">
        <v>14</v>
      </c>
      <c r="D8" s="3">
        <v>8</v>
      </c>
      <c r="E8" s="3">
        <v>0</v>
      </c>
      <c r="F8" s="14">
        <v>1</v>
      </c>
      <c r="G8" s="8">
        <f t="shared" si="0"/>
        <v>32</v>
      </c>
    </row>
    <row r="9" spans="1:7" ht="16.5">
      <c r="A9" s="7" t="s">
        <v>21</v>
      </c>
      <c r="B9" s="13">
        <v>14</v>
      </c>
      <c r="C9" s="3">
        <v>10</v>
      </c>
      <c r="D9" s="3">
        <v>5</v>
      </c>
      <c r="E9" s="3">
        <v>1</v>
      </c>
      <c r="F9" s="14">
        <v>2</v>
      </c>
      <c r="G9" s="8">
        <f t="shared" si="0"/>
        <v>32</v>
      </c>
    </row>
    <row r="10" spans="1:7" ht="16.5">
      <c r="A10" s="7" t="s">
        <v>22</v>
      </c>
      <c r="B10" s="13">
        <v>16</v>
      </c>
      <c r="C10" s="3">
        <v>9</v>
      </c>
      <c r="D10" s="3">
        <v>4</v>
      </c>
      <c r="E10" s="3">
        <v>3</v>
      </c>
      <c r="F10" s="14">
        <v>0</v>
      </c>
      <c r="G10" s="8">
        <f t="shared" si="0"/>
        <v>32</v>
      </c>
    </row>
    <row r="11" spans="1:7" ht="16.5">
      <c r="A11" s="7" t="s">
        <v>23</v>
      </c>
      <c r="B11" s="13">
        <v>19</v>
      </c>
      <c r="C11" s="3">
        <v>9</v>
      </c>
      <c r="D11" s="3">
        <v>3</v>
      </c>
      <c r="E11" s="3">
        <v>1</v>
      </c>
      <c r="F11" s="14">
        <v>0</v>
      </c>
      <c r="G11" s="8">
        <f t="shared" si="0"/>
        <v>32</v>
      </c>
    </row>
    <row r="12" spans="1:7" ht="17.25" thickBot="1">
      <c r="A12" s="21" t="s">
        <v>38</v>
      </c>
      <c r="B12" s="17">
        <v>15</v>
      </c>
      <c r="C12" s="18">
        <v>7</v>
      </c>
      <c r="D12" s="18">
        <v>6</v>
      </c>
      <c r="E12" s="18">
        <v>4</v>
      </c>
      <c r="F12" s="19">
        <v>0</v>
      </c>
      <c r="G12" s="8">
        <f t="shared" si="0"/>
        <v>32</v>
      </c>
    </row>
    <row r="13" spans="3:12" ht="16.5">
      <c r="C13" s="2"/>
      <c r="E13" s="2"/>
      <c r="G13" s="2"/>
      <c r="I13" s="2"/>
      <c r="K13" s="2"/>
      <c r="L13" s="1"/>
    </row>
    <row r="14" spans="1:2" ht="16.5">
      <c r="A14" t="s">
        <v>39</v>
      </c>
      <c r="B14" s="6" t="s">
        <v>41</v>
      </c>
    </row>
    <row r="15" spans="1:7" ht="17.25" thickBot="1">
      <c r="A15" s="3"/>
      <c r="B15" s="9" t="s">
        <v>11</v>
      </c>
      <c r="C15" s="9" t="s">
        <v>12</v>
      </c>
      <c r="D15" s="9" t="s">
        <v>13</v>
      </c>
      <c r="E15" s="9" t="s">
        <v>14</v>
      </c>
      <c r="F15" s="9" t="s">
        <v>10</v>
      </c>
      <c r="G15" s="3" t="s">
        <v>9</v>
      </c>
    </row>
    <row r="16" spans="1:7" ht="17.25" thickBot="1">
      <c r="A16" s="7" t="s">
        <v>0</v>
      </c>
      <c r="B16" s="10">
        <v>0</v>
      </c>
      <c r="C16" s="11">
        <v>6</v>
      </c>
      <c r="D16" s="11">
        <v>1</v>
      </c>
      <c r="E16" s="11">
        <v>0</v>
      </c>
      <c r="F16" s="12">
        <v>0</v>
      </c>
      <c r="G16" s="15">
        <f aca="true" t="shared" si="1" ref="G16:G25">B16+C16+D16+E16+F16</f>
        <v>7</v>
      </c>
    </row>
    <row r="17" spans="1:7" ht="17.25" thickBot="1">
      <c r="A17" s="7" t="s">
        <v>1</v>
      </c>
      <c r="B17" s="10">
        <v>0</v>
      </c>
      <c r="C17" s="11">
        <v>6</v>
      </c>
      <c r="D17" s="11">
        <v>1</v>
      </c>
      <c r="E17" s="11">
        <v>0</v>
      </c>
      <c r="F17" s="12">
        <v>0</v>
      </c>
      <c r="G17" s="15">
        <f t="shared" si="1"/>
        <v>7</v>
      </c>
    </row>
    <row r="18" spans="1:7" ht="17.25" thickBot="1">
      <c r="A18" s="7" t="s">
        <v>2</v>
      </c>
      <c r="B18" s="10">
        <v>0</v>
      </c>
      <c r="C18" s="11">
        <v>6</v>
      </c>
      <c r="D18" s="11">
        <v>1</v>
      </c>
      <c r="E18" s="11">
        <v>0</v>
      </c>
      <c r="F18" s="12">
        <v>0</v>
      </c>
      <c r="G18" s="15">
        <f t="shared" si="1"/>
        <v>7</v>
      </c>
    </row>
    <row r="19" spans="1:7" ht="16.5">
      <c r="A19" s="7" t="s">
        <v>3</v>
      </c>
      <c r="B19" s="10">
        <v>0</v>
      </c>
      <c r="C19" s="11">
        <v>6</v>
      </c>
      <c r="D19" s="11">
        <v>1</v>
      </c>
      <c r="E19" s="11">
        <v>0</v>
      </c>
      <c r="F19" s="12">
        <v>0</v>
      </c>
      <c r="G19" s="15">
        <f t="shared" si="1"/>
        <v>7</v>
      </c>
    </row>
    <row r="20" spans="1:7" ht="16.5">
      <c r="A20" s="7" t="s">
        <v>4</v>
      </c>
      <c r="B20" s="13">
        <v>0</v>
      </c>
      <c r="C20" s="3">
        <v>7</v>
      </c>
      <c r="D20" s="3">
        <v>0</v>
      </c>
      <c r="E20" s="3">
        <v>0</v>
      </c>
      <c r="F20" s="14">
        <v>0</v>
      </c>
      <c r="G20" s="15">
        <f t="shared" si="1"/>
        <v>7</v>
      </c>
    </row>
    <row r="21" spans="1:7" ht="16.5">
      <c r="A21" s="7" t="s">
        <v>5</v>
      </c>
      <c r="B21" s="13">
        <v>0</v>
      </c>
      <c r="C21" s="3">
        <v>6</v>
      </c>
      <c r="D21" s="3">
        <v>1</v>
      </c>
      <c r="E21" s="3">
        <v>0</v>
      </c>
      <c r="F21" s="14">
        <v>0</v>
      </c>
      <c r="G21" s="15">
        <f t="shared" si="1"/>
        <v>7</v>
      </c>
    </row>
    <row r="22" spans="1:7" ht="16.5">
      <c r="A22" s="7" t="s">
        <v>6</v>
      </c>
      <c r="B22" s="13">
        <v>0</v>
      </c>
      <c r="C22" s="3">
        <v>5</v>
      </c>
      <c r="D22" s="3">
        <v>2</v>
      </c>
      <c r="E22" s="3">
        <v>0</v>
      </c>
      <c r="F22" s="14">
        <v>0</v>
      </c>
      <c r="G22" s="15">
        <f t="shared" si="1"/>
        <v>7</v>
      </c>
    </row>
    <row r="23" spans="1:7" ht="16.5">
      <c r="A23" s="7" t="s">
        <v>7</v>
      </c>
      <c r="B23" s="13">
        <v>0</v>
      </c>
      <c r="C23" s="3">
        <v>5</v>
      </c>
      <c r="D23" s="3">
        <v>1</v>
      </c>
      <c r="E23" s="3">
        <v>1</v>
      </c>
      <c r="F23" s="14">
        <v>0</v>
      </c>
      <c r="G23" s="15">
        <f t="shared" si="1"/>
        <v>7</v>
      </c>
    </row>
    <row r="24" spans="1:7" ht="16.5">
      <c r="A24" s="7" t="s">
        <v>8</v>
      </c>
      <c r="B24" s="13">
        <v>2</v>
      </c>
      <c r="C24" s="3">
        <v>5</v>
      </c>
      <c r="D24" s="3">
        <v>0</v>
      </c>
      <c r="E24" s="3">
        <v>0</v>
      </c>
      <c r="F24" s="14">
        <v>0</v>
      </c>
      <c r="G24" s="15">
        <f t="shared" si="1"/>
        <v>7</v>
      </c>
    </row>
    <row r="25" spans="1:7" ht="17.25" thickBot="1">
      <c r="A25" s="21" t="s">
        <v>38</v>
      </c>
      <c r="B25" s="17">
        <v>0</v>
      </c>
      <c r="C25" s="18">
        <v>7</v>
      </c>
      <c r="D25" s="18">
        <v>0</v>
      </c>
      <c r="E25" s="18">
        <v>0</v>
      </c>
      <c r="F25" s="19">
        <v>0</v>
      </c>
      <c r="G25" s="15">
        <f t="shared" si="1"/>
        <v>7</v>
      </c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1" sqref="B1"/>
    </sheetView>
  </sheetViews>
  <sheetFormatPr defaultColWidth="9.00390625" defaultRowHeight="16.5"/>
  <cols>
    <col min="1" max="1" width="40.75390625" style="0" customWidth="1"/>
    <col min="2" max="7" width="10.625" style="0" customWidth="1"/>
  </cols>
  <sheetData>
    <row r="1" spans="1:2" ht="16.5">
      <c r="A1" t="s">
        <v>40</v>
      </c>
      <c r="B1" s="6" t="str">
        <f>'票數'!B1</f>
        <v>104年10月</v>
      </c>
    </row>
    <row r="2" spans="1:7" ht="16.5">
      <c r="A2" s="3"/>
      <c r="B2" s="3" t="s">
        <v>24</v>
      </c>
      <c r="C2" s="3" t="s">
        <v>25</v>
      </c>
      <c r="D2" s="3" t="s">
        <v>26</v>
      </c>
      <c r="E2" s="3" t="s">
        <v>27</v>
      </c>
      <c r="F2" s="3" t="s">
        <v>28</v>
      </c>
      <c r="G2" s="3" t="s">
        <v>29</v>
      </c>
    </row>
    <row r="3" spans="1:7" ht="16.5">
      <c r="A3" s="3" t="s">
        <v>15</v>
      </c>
      <c r="B3" s="4">
        <f>'票數'!B3/('票數'!$B$3+'票數'!$C$3+'票數'!$D$3+'票數'!$E$3+'票數'!$F$3)</f>
        <v>0.3125</v>
      </c>
      <c r="C3" s="4">
        <f>'票數'!C3/('票數'!$B$3+'票數'!$C$3+'票數'!$D$3+'票數'!$E$3+'票數'!$F$3)</f>
        <v>0.5</v>
      </c>
      <c r="D3" s="4">
        <f>'票數'!D3/('票數'!$B$3+'票數'!$C$3+'票數'!$D$3+'票數'!$E$3+'票數'!$F$3)</f>
        <v>0.15625</v>
      </c>
      <c r="E3" s="4">
        <f>'票數'!E3/('票數'!$B$3+'票數'!$C$3+'票數'!$D$3+'票數'!$E$3+'票數'!$F$3)</f>
        <v>0.03125</v>
      </c>
      <c r="F3" s="4">
        <f>'票數'!F3/('票數'!$B$3+'票數'!$C$3+'票數'!$D$3+'票數'!$E$3+'票數'!$F$3)</f>
        <v>0</v>
      </c>
      <c r="G3" s="5">
        <f>B3+C3+D3+E3+F3</f>
        <v>1</v>
      </c>
    </row>
    <row r="4" spans="1:7" ht="16.5">
      <c r="A4" s="3" t="s">
        <v>30</v>
      </c>
      <c r="B4" s="4">
        <f>'票數'!B4/('票數'!$B$3+'票數'!$C$3+'票數'!$D$3+'票數'!$E$3+'票數'!$F$3)</f>
        <v>0.3125</v>
      </c>
      <c r="C4" s="4">
        <f>'票數'!C4/('票數'!$B$4+'票數'!$C$4+'票數'!$D$4+'票數'!$E$4+'票數'!$F$4)</f>
        <v>0.4375</v>
      </c>
      <c r="D4" s="4">
        <f>'票數'!D4/('票數'!$B$4+'票數'!$C$4+'票數'!$D$4+'票數'!$E$4+'票數'!$F$4)</f>
        <v>0.21875</v>
      </c>
      <c r="E4" s="4">
        <f>'票數'!E4/('票數'!$B$4+'票數'!$C$4+'票數'!$D$4+'票數'!$E$4+'票數'!$F$4)</f>
        <v>0</v>
      </c>
      <c r="F4" s="4">
        <f>'票數'!F4/('票數'!$B$4+'票數'!$C$4+'票數'!$D$4+'票數'!$E$4+'票數'!$F$4)</f>
        <v>0.03125</v>
      </c>
      <c r="G4" s="5">
        <f>B4+C4+D4+E4+F4</f>
        <v>1</v>
      </c>
    </row>
    <row r="5" spans="1:7" ht="16.5">
      <c r="A5" s="3" t="s">
        <v>31</v>
      </c>
      <c r="B5" s="4">
        <f>'票數'!B5/('票數'!$B$3+'票數'!$C$3+'票數'!$D$3+'票數'!$E$3+'票數'!$F$3)</f>
        <v>0.59375</v>
      </c>
      <c r="C5" s="4">
        <f>'票數'!C5/('票數'!$B$5+'票數'!$C$5+'票數'!$D$5+'票數'!$E$5+'票數'!$F$5)</f>
        <v>0.28125</v>
      </c>
      <c r="D5" s="4">
        <f>'票數'!D5/('票數'!$B$5+'票數'!$C$5+'票數'!$D$5+'票數'!$E$5+'票數'!$F$5)</f>
        <v>0.0625</v>
      </c>
      <c r="E5" s="4">
        <f>'票數'!E5/('票數'!$B$5+'票數'!$C$5+'票數'!$D$5+'票數'!$E$5+'票數'!$F$5)</f>
        <v>0.0625</v>
      </c>
      <c r="F5" s="4">
        <f>'票數'!F5/('票數'!$B$5+'票數'!$C$5+'票數'!$D$5+'票數'!$E$5+'票數'!$F$5)</f>
        <v>0</v>
      </c>
      <c r="G5" s="5">
        <f aca="true" t="shared" si="0" ref="G5:G12">B5+C5+D5+E5+F5</f>
        <v>1</v>
      </c>
    </row>
    <row r="6" spans="1:7" ht="16.5">
      <c r="A6" s="3" t="s">
        <v>32</v>
      </c>
      <c r="B6" s="4">
        <f>'票數'!B6/('票數'!$B$3+'票數'!$C$3+'票數'!$D$3+'票數'!$E$3+'票數'!$F$3)</f>
        <v>0.4375</v>
      </c>
      <c r="C6" s="4">
        <f>'票數'!C6/('票數'!$B$6+'票數'!$C$6+'票數'!$D$6+'票數'!$E$6+'票數'!$F$6)</f>
        <v>0.28125</v>
      </c>
      <c r="D6" s="4">
        <f>'票數'!D6/('票數'!$B$6+'票數'!$C$6+'票數'!$D$6+'票數'!$E$6+'票數'!$F$6)</f>
        <v>0.21875</v>
      </c>
      <c r="E6" s="4">
        <f>'票數'!E6/('票數'!$B$6+'票數'!$C$6+'票數'!$D$6+'票數'!$E$6+'票數'!$F$6)</f>
        <v>0.0625</v>
      </c>
      <c r="F6" s="4">
        <f>'票數'!F6/('票數'!$B$6+'票數'!$C$6+'票數'!$D$6+'票數'!$E$6+'票數'!$F$6)</f>
        <v>0</v>
      </c>
      <c r="G6" s="5">
        <f t="shared" si="0"/>
        <v>1</v>
      </c>
    </row>
    <row r="7" spans="1:7" ht="16.5">
      <c r="A7" s="3" t="s">
        <v>33</v>
      </c>
      <c r="B7" s="4">
        <f>'票數'!B7/('票數'!$B$3+'票數'!$C$3+'票數'!$D$3+'票數'!$E$3+'票數'!$F$3)</f>
        <v>0.4375</v>
      </c>
      <c r="C7" s="4">
        <f>'票數'!C7/('票數'!$B$7+'票數'!$C$7+'票數'!$D$7+'票數'!$E$7+'票數'!$F$7)</f>
        <v>0.21875</v>
      </c>
      <c r="D7" s="4">
        <f>'票數'!D7/('票數'!$B$7+'票數'!$C$7+'票數'!$D$7+'票數'!$E$7+'票數'!$F$7)</f>
        <v>0.21875</v>
      </c>
      <c r="E7" s="4">
        <f>'票數'!E7/('票數'!$B$7+'票數'!$C$7+'票數'!$D$7+'票數'!$E$7+'票數'!$F$7)</f>
        <v>0.09375</v>
      </c>
      <c r="F7" s="4">
        <f>'票數'!F7/('票數'!$B$7+'票數'!$C$7+'票數'!$D$7+'票數'!$E$7+'票數'!$F$7)</f>
        <v>0.03125</v>
      </c>
      <c r="G7" s="5">
        <f t="shared" si="0"/>
        <v>1</v>
      </c>
    </row>
    <row r="8" spans="1:7" ht="16.5">
      <c r="A8" s="3" t="s">
        <v>34</v>
      </c>
      <c r="B8" s="4">
        <f>'票數'!B8/('票數'!$B$3+'票數'!$C$3+'票數'!$D$3+'票數'!$E$3+'票數'!$F$3)</f>
        <v>0.28125</v>
      </c>
      <c r="C8" s="4">
        <f>'票數'!C8/('票數'!$B$8+'票數'!$C$8+'票數'!$D$8+'票數'!$E$8+'票數'!$F$8)</f>
        <v>0.4375</v>
      </c>
      <c r="D8" s="4">
        <f>'票數'!D8/('票數'!$B$8+'票數'!$C$8+'票數'!$D$8+'票數'!$E$8+'票數'!$F$8)</f>
        <v>0.25</v>
      </c>
      <c r="E8" s="4">
        <f>'票數'!E8/('票數'!$B$8+'票數'!$C$8+'票數'!$D$8+'票數'!$E$8+'票數'!$F$8)</f>
        <v>0</v>
      </c>
      <c r="F8" s="4">
        <f>'票數'!F8/('票數'!$B$8+'票數'!$C$8+'票數'!$D$8+'票數'!$E$8+'票數'!$F$8)</f>
        <v>0.03125</v>
      </c>
      <c r="G8" s="5">
        <f t="shared" si="0"/>
        <v>1</v>
      </c>
    </row>
    <row r="9" spans="1:7" ht="16.5">
      <c r="A9" s="3" t="s">
        <v>35</v>
      </c>
      <c r="B9" s="4">
        <f>'票數'!B9/('票數'!$B$3+'票數'!$C$3+'票數'!$D$3+'票數'!$E$3+'票數'!$F$3)</f>
        <v>0.4375</v>
      </c>
      <c r="C9" s="4">
        <f>'票數'!C9/('票數'!$B$9+'票數'!$C$9+'票數'!$D$9+'票數'!$E$9+'票數'!$F$9)</f>
        <v>0.3125</v>
      </c>
      <c r="D9" s="4">
        <f>'票數'!D9/('票數'!$B$9+'票數'!$C$9+'票數'!$D$9+'票數'!$E$9+'票數'!$F$9)</f>
        <v>0.15625</v>
      </c>
      <c r="E9" s="4">
        <f>'票數'!E9/('票數'!$B$9+'票數'!$C$9+'票數'!$D$9+'票數'!$E$9+'票數'!$F$9)</f>
        <v>0.03125</v>
      </c>
      <c r="F9" s="4">
        <f>'票數'!F9/('票數'!$B$9+'票數'!$C$9+'票數'!$D$9+'票數'!$E$9+'票數'!$F$9)</f>
        <v>0.0625</v>
      </c>
      <c r="G9" s="5">
        <f t="shared" si="0"/>
        <v>1</v>
      </c>
    </row>
    <row r="10" spans="1:7" ht="16.5">
      <c r="A10" s="3" t="s">
        <v>36</v>
      </c>
      <c r="B10" s="4">
        <f>'票數'!B10/('票數'!$B$3+'票數'!$C$3+'票數'!$D$3+'票數'!$E$3+'票數'!$F$3)</f>
        <v>0.5</v>
      </c>
      <c r="C10" s="4">
        <f>'票數'!C10/('票數'!$B$10+'票數'!$C$10+'票數'!$D$10+'票數'!$E$10+'票數'!$F$10)</f>
        <v>0.28125</v>
      </c>
      <c r="D10" s="4">
        <f>'票數'!D10/('票數'!$B$10+'票數'!$C$10+'票數'!$D$10+'票數'!$E$10+'票數'!$F$10)</f>
        <v>0.125</v>
      </c>
      <c r="E10" s="4">
        <f>'票數'!E10/('票數'!$B$10+'票數'!$C$10+'票數'!$D$10+'票數'!$E$10+'票數'!$F$10)</f>
        <v>0.09375</v>
      </c>
      <c r="F10" s="4">
        <f>'票數'!F10/('票數'!$B$10+'票數'!$C$10+'票數'!$D$10+'票數'!$E$10+'票數'!$F$10)</f>
        <v>0</v>
      </c>
      <c r="G10" s="5">
        <f t="shared" si="0"/>
        <v>1</v>
      </c>
    </row>
    <row r="11" spans="1:7" ht="16.5">
      <c r="A11" s="3" t="s">
        <v>37</v>
      </c>
      <c r="B11" s="4">
        <f>'票數'!B11/('票數'!$B$3+'票數'!$C$3+'票數'!$D$3+'票數'!$E$3+'票數'!$F$3)</f>
        <v>0.59375</v>
      </c>
      <c r="C11" s="4">
        <f>'票數'!C11/('票數'!$B$11+'票數'!$C$11+'票數'!$D$11+'票數'!$E$11+'票數'!$F$11)</f>
        <v>0.28125</v>
      </c>
      <c r="D11" s="4">
        <f>'票數'!D11/('票數'!$B$11+'票數'!$C$11+'票數'!$D$11+'票數'!$E$11+'票數'!$F$11)</f>
        <v>0.09375</v>
      </c>
      <c r="E11" s="4">
        <f>'票數'!E11/('票數'!$B$11+'票數'!$C$11+'票數'!$D$11+'票數'!$E$11+'票數'!$F$11)</f>
        <v>0.03125</v>
      </c>
      <c r="F11" s="4">
        <f>'票數'!F11/('票數'!$B$11+'票數'!$C$11+'票數'!$D$11+'票數'!$E$11+'票數'!$F$11)</f>
        <v>0</v>
      </c>
      <c r="G11" s="5">
        <f t="shared" si="0"/>
        <v>1</v>
      </c>
    </row>
    <row r="12" spans="1:7" ht="16.5">
      <c r="A12" s="20" t="s">
        <v>38</v>
      </c>
      <c r="B12" s="16">
        <f>'票數'!B12/('票數'!$B$3+'票數'!$C$3+'票數'!$D$3+'票數'!$E$3+'票數'!$F$3)</f>
        <v>0.46875</v>
      </c>
      <c r="C12" s="16">
        <f>'票數'!C12/('票數'!$B$12+'票數'!$C$12+'票數'!$D$12+'票數'!$E$12+'票數'!$F$12)</f>
        <v>0.21875</v>
      </c>
      <c r="D12" s="16">
        <f>'票數'!D12/('票數'!$B$12+'票數'!$C$12+'票數'!$D$12+'票數'!$E$12+'票數'!$F$12)</f>
        <v>0.1875</v>
      </c>
      <c r="E12" s="16">
        <f>'票數'!E12/('票數'!$B$12+'票數'!$C$12+'票數'!$D$12+'票數'!$E$12+'票數'!$F$12)</f>
        <v>0.125</v>
      </c>
      <c r="F12" s="16">
        <f>'票數'!F12/('票數'!$B$12+'票數'!$C$12+'票數'!$D$12+'票數'!$E$12+'票數'!$F$12)</f>
        <v>0</v>
      </c>
      <c r="G12" s="5">
        <f t="shared" si="0"/>
        <v>1</v>
      </c>
    </row>
    <row r="14" spans="1:2" ht="16.5">
      <c r="A14" t="s">
        <v>39</v>
      </c>
      <c r="B14" s="6" t="str">
        <f>'票數'!B14</f>
        <v>104年10月</v>
      </c>
    </row>
    <row r="15" spans="1:7" ht="16.5">
      <c r="A15" s="3"/>
      <c r="B15" s="3" t="s">
        <v>24</v>
      </c>
      <c r="C15" s="3" t="s">
        <v>25</v>
      </c>
      <c r="D15" s="3" t="s">
        <v>26</v>
      </c>
      <c r="E15" s="3" t="s">
        <v>27</v>
      </c>
      <c r="F15" s="3" t="s">
        <v>28</v>
      </c>
      <c r="G15" s="3" t="s">
        <v>29</v>
      </c>
    </row>
    <row r="16" spans="1:7" ht="16.5">
      <c r="A16" s="3" t="s">
        <v>0</v>
      </c>
      <c r="B16" s="4">
        <f>'票數'!B16/('票數'!$B$16+'票數'!$C$16+'票數'!$D$16+'票數'!$E$16+'票數'!$F$16)</f>
        <v>0</v>
      </c>
      <c r="C16" s="4">
        <f>'票數'!C16/('票數'!$B$16+'票數'!$C$16+'票數'!$D$16+'票數'!$E$16+'票數'!$F$16)</f>
        <v>0.8571428571428571</v>
      </c>
      <c r="D16" s="4">
        <f>'票數'!D16/('票數'!$B$16+'票數'!$C$16+'票數'!$D$16+'票數'!$E$16+'票數'!$F$16)</f>
        <v>0.14285714285714285</v>
      </c>
      <c r="E16" s="4">
        <f>'票數'!E16/('票數'!$B$16+'票數'!$C$16+'票數'!$D$16+'票數'!$E$16+'票數'!$F$16)</f>
        <v>0</v>
      </c>
      <c r="F16" s="4">
        <f>'票數'!F16/('票數'!$B$16+'票數'!$C$16+'票數'!$D$16+'票數'!$E$16+'票數'!$F$16)</f>
        <v>0</v>
      </c>
      <c r="G16" s="4">
        <f>B16+C16+D16+E16+F16</f>
        <v>1</v>
      </c>
    </row>
    <row r="17" spans="1:7" ht="16.5">
      <c r="A17" s="3" t="s">
        <v>1</v>
      </c>
      <c r="B17" s="4">
        <f>'票數'!B17/('票數'!$B$17+'票數'!$C$17+'票數'!$D$17+'票數'!$E$17+'票數'!$F$17)</f>
        <v>0</v>
      </c>
      <c r="C17" s="4">
        <f>'票數'!C17/('票數'!$B$17+'票數'!$C$17+'票數'!$D$17+'票數'!$E$17+'票數'!$F$17)</f>
        <v>0.8571428571428571</v>
      </c>
      <c r="D17" s="4">
        <f>'票數'!D17/('票數'!$B$17+'票數'!$C$17+'票數'!$D$17+'票數'!$E$17+'票數'!$F$17)</f>
        <v>0.14285714285714285</v>
      </c>
      <c r="E17" s="4">
        <f>'票數'!E17/('票數'!$B$17+'票數'!$C$17+'票數'!$D$17+'票數'!$E$17+'票數'!$F$17)</f>
        <v>0</v>
      </c>
      <c r="F17" s="4">
        <f>'票數'!F17/('票數'!$B$17+'票數'!$C$17+'票數'!$D$17+'票數'!$E$17+'票數'!$F$17)</f>
        <v>0</v>
      </c>
      <c r="G17" s="4">
        <f aca="true" t="shared" si="1" ref="G17:G25">B17+C17+D17+E17+F17</f>
        <v>1</v>
      </c>
    </row>
    <row r="18" spans="1:7" ht="16.5">
      <c r="A18" s="3" t="s">
        <v>2</v>
      </c>
      <c r="B18" s="4">
        <f>'票數'!B18/('票數'!$B$18+'票數'!$C$18+'票數'!$D$18+'票數'!$E$18+'票數'!$F$18)</f>
        <v>0</v>
      </c>
      <c r="C18" s="4">
        <f>'票數'!C18/('票數'!$B$18+'票數'!$C$18+'票數'!$D$18+'票數'!$E$18+'票數'!$F$18)</f>
        <v>0.8571428571428571</v>
      </c>
      <c r="D18" s="4">
        <f>'票數'!D18/('票數'!$B$18+'票數'!$C$18+'票數'!$D$18+'票數'!$E$18+'票數'!$F$18)</f>
        <v>0.14285714285714285</v>
      </c>
      <c r="E18" s="4">
        <f>'票數'!E18/('票數'!$B$18+'票數'!$C$18+'票數'!$D$18+'票數'!$E$18+'票數'!$F$18)</f>
        <v>0</v>
      </c>
      <c r="F18" s="4">
        <f>'票數'!F18/('票數'!$B$18+'票數'!$C$18+'票數'!$D$18+'票數'!$E$18+'票數'!$F$18)</f>
        <v>0</v>
      </c>
      <c r="G18" s="4">
        <f t="shared" si="1"/>
        <v>1</v>
      </c>
    </row>
    <row r="19" spans="1:7" ht="16.5">
      <c r="A19" s="3" t="s">
        <v>3</v>
      </c>
      <c r="B19" s="4">
        <f>'票數'!B19/('票數'!$B$19+'票數'!$C$19+'票數'!$D$19+'票數'!$E$19+'票數'!$F$19)</f>
        <v>0</v>
      </c>
      <c r="C19" s="4">
        <f>'票數'!C19/('票數'!$B$19+'票數'!$C$19+'票數'!$D$19+'票數'!$E$19+'票數'!$F$19)</f>
        <v>0.8571428571428571</v>
      </c>
      <c r="D19" s="4">
        <f>'票數'!D19/('票數'!$B$19+'票數'!$C$19+'票數'!$D$19+'票數'!$E$19+'票數'!$F$19)</f>
        <v>0.14285714285714285</v>
      </c>
      <c r="E19" s="4">
        <f>'票數'!E19/('票數'!$B$19+'票數'!$C$19+'票數'!$D$19+'票數'!$E$19+'票數'!$F$19)</f>
        <v>0</v>
      </c>
      <c r="F19" s="4">
        <f>'票數'!F19/('票數'!$B$19+'票數'!$C$19+'票數'!$D$19+'票數'!$E$19+'票數'!$F$19)</f>
        <v>0</v>
      </c>
      <c r="G19" s="4">
        <f t="shared" si="1"/>
        <v>1</v>
      </c>
    </row>
    <row r="20" spans="1:7" ht="16.5">
      <c r="A20" s="3" t="s">
        <v>4</v>
      </c>
      <c r="B20" s="4">
        <f>'票數'!B20/('票數'!$B$20+'票數'!$C$20+'票數'!$D$20+'票數'!$E$20+'票數'!$F$20)</f>
        <v>0</v>
      </c>
      <c r="C20" s="4">
        <f>'票數'!C20/('票數'!$B$20+'票數'!$C$20+'票數'!$D$20+'票數'!$E$20+'票數'!$F$20)</f>
        <v>1</v>
      </c>
      <c r="D20" s="4">
        <f>'票數'!D20/('票數'!$B$20+'票數'!$C$20+'票數'!$D$20+'票數'!$E$20+'票數'!$F$20)</f>
        <v>0</v>
      </c>
      <c r="E20" s="4">
        <f>'票數'!E20/('票數'!$B$20+'票數'!$C$20+'票數'!$D$20+'票數'!$E$20+'票數'!$F$20)</f>
        <v>0</v>
      </c>
      <c r="F20" s="4">
        <f>'票數'!F20/('票數'!$B$20+'票數'!$C$20+'票數'!$D$20+'票數'!$E$20+'票數'!$F$20)</f>
        <v>0</v>
      </c>
      <c r="G20" s="4">
        <f t="shared" si="1"/>
        <v>1</v>
      </c>
    </row>
    <row r="21" spans="1:7" ht="16.5">
      <c r="A21" s="3" t="s">
        <v>5</v>
      </c>
      <c r="B21" s="4">
        <f>'票數'!B21/('票數'!$B$21+'票數'!$C$21+'票數'!$D$21+'票數'!$E$21+'票數'!$F$21)</f>
        <v>0</v>
      </c>
      <c r="C21" s="4">
        <f>'票數'!C21/('票數'!$B$21+'票數'!$C$21+'票數'!$D$21+'票數'!$E$21+'票數'!$F$21)</f>
        <v>0.8571428571428571</v>
      </c>
      <c r="D21" s="4">
        <f>'票數'!D21/('票數'!$B$21+'票數'!$C$21+'票數'!$D$21+'票數'!$E$21+'票數'!$F$21)</f>
        <v>0.14285714285714285</v>
      </c>
      <c r="E21" s="4">
        <f>'票數'!E21/('票數'!$B$21+'票數'!$C$21+'票數'!$D$21+'票數'!$E$21+'票數'!$F$21)</f>
        <v>0</v>
      </c>
      <c r="F21" s="4">
        <f>'票數'!F21/('票數'!$B$21+'票數'!$C$21+'票數'!$D$21+'票數'!$E$21+'票數'!$F$21)</f>
        <v>0</v>
      </c>
      <c r="G21" s="4">
        <f t="shared" si="1"/>
        <v>1</v>
      </c>
    </row>
    <row r="22" spans="1:7" ht="16.5">
      <c r="A22" s="3" t="s">
        <v>6</v>
      </c>
      <c r="B22" s="4">
        <f>'票數'!B22/('票數'!$B$22+'票數'!$C$22+'票數'!$D$22+'票數'!$E$22+'票數'!$F$22)</f>
        <v>0</v>
      </c>
      <c r="C22" s="4">
        <f>'票數'!C22/('票數'!$B$22+'票數'!$C$22+'票數'!$D$22+'票數'!$E$22+'票數'!$F$22)</f>
        <v>0.7142857142857143</v>
      </c>
      <c r="D22" s="4">
        <f>'票數'!D22/('票數'!$B$22+'票數'!$C$22+'票數'!$D$22+'票數'!$E$22+'票數'!$F$22)</f>
        <v>0.2857142857142857</v>
      </c>
      <c r="E22" s="4">
        <f>'票數'!E22/('票數'!$B$22+'票數'!$C$22+'票數'!$D$22+'票數'!$E$22+'票數'!$F$22)</f>
        <v>0</v>
      </c>
      <c r="F22" s="4">
        <f>'票數'!F22/('票數'!$B$22+'票數'!$C$22+'票數'!$D$22+'票數'!$E$22+'票數'!$F$22)</f>
        <v>0</v>
      </c>
      <c r="G22" s="4">
        <f t="shared" si="1"/>
        <v>1</v>
      </c>
    </row>
    <row r="23" spans="1:7" ht="16.5">
      <c r="A23" s="3" t="s">
        <v>7</v>
      </c>
      <c r="B23" s="4">
        <f>'票數'!B23/('票數'!$B$23+'票數'!$C$23+'票數'!$D$23+'票數'!$E$23+'票數'!$F$23)</f>
        <v>0</v>
      </c>
      <c r="C23" s="4">
        <f>'票數'!C23/('票數'!$B$23+'票數'!$C$23+'票數'!$D$23+'票數'!$E$23+'票數'!$F$23)</f>
        <v>0.7142857142857143</v>
      </c>
      <c r="D23" s="4">
        <f>'票數'!D23/('票數'!$B$23+'票數'!$C$23+'票數'!$D$23+'票數'!$E$23+'票數'!$F$23)</f>
        <v>0.14285714285714285</v>
      </c>
      <c r="E23" s="4">
        <f>'票數'!E23/('票數'!$B$23+'票數'!$C$23+'票數'!$D$23+'票數'!$E$23+'票數'!$F$23)</f>
        <v>0.14285714285714285</v>
      </c>
      <c r="F23" s="4">
        <f>'票數'!F23/('票數'!$B$23+'票數'!$C$23+'票數'!$D$23+'票數'!$E$23+'票數'!$F$23)</f>
        <v>0</v>
      </c>
      <c r="G23" s="4">
        <f t="shared" si="1"/>
        <v>1</v>
      </c>
    </row>
    <row r="24" spans="1:7" ht="16.5">
      <c r="A24" s="3" t="s">
        <v>8</v>
      </c>
      <c r="B24" s="4">
        <f>'票數'!B24/('票數'!$B$24+'票數'!$C$24+'票數'!$D$24+'票數'!$E$24+'票數'!$F$24)</f>
        <v>0.2857142857142857</v>
      </c>
      <c r="C24" s="4">
        <f>'票數'!C24/('票數'!$B$24+'票數'!$C$24+'票數'!$D$24+'票數'!$E$24+'票數'!$F$24)</f>
        <v>0.7142857142857143</v>
      </c>
      <c r="D24" s="4">
        <f>'票數'!D24/('票數'!$B$24+'票數'!$C$24+'票數'!$D$24+'票數'!$E$24+'票數'!$F$24)</f>
        <v>0</v>
      </c>
      <c r="E24" s="4">
        <f>'票數'!E24/('票數'!$B$24+'票數'!$C$24+'票數'!$D$24+'票數'!$E$24+'票數'!$F$24)</f>
        <v>0</v>
      </c>
      <c r="F24" s="4">
        <f>'票數'!F24/('票數'!$B$24+'票數'!$C$24+'票數'!$D$24+'票數'!$E$24+'票數'!$F$24)</f>
        <v>0</v>
      </c>
      <c r="G24" s="4">
        <f t="shared" si="1"/>
        <v>1</v>
      </c>
    </row>
    <row r="25" spans="1:7" ht="16.5">
      <c r="A25" s="20" t="s">
        <v>38</v>
      </c>
      <c r="B25" s="16">
        <f>'票數'!B25/('票數'!$B$25+'票數'!$C$25+'票數'!$D$25+'票數'!$E$25+'票數'!$F$25)</f>
        <v>0</v>
      </c>
      <c r="C25" s="16">
        <f>'票數'!C25/('票數'!$B$25+'票數'!$C$25+'票數'!$D$25+'票數'!$E$25+'票數'!$F$25)</f>
        <v>1</v>
      </c>
      <c r="D25" s="16">
        <f>'票數'!D25/('票數'!$B$25+'票數'!$C$25+'票數'!$D$25+'票數'!$E$25+'票數'!$F$25)</f>
        <v>0</v>
      </c>
      <c r="E25" s="16">
        <f>'票數'!E25/('票數'!$B$25+'票數'!$C$25+'票數'!$D$25+'票數'!$E$25+'票數'!$F$25)</f>
        <v>0</v>
      </c>
      <c r="F25" s="16">
        <f>'票數'!F25/('票數'!$B$25+'票數'!$C$25+'票數'!$D$25+'票數'!$E$25+'票數'!$F$25)</f>
        <v>0</v>
      </c>
      <c r="G25" s="4">
        <f t="shared" si="1"/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O62" sqref="O62"/>
    </sheetView>
  </sheetViews>
  <sheetFormatPr defaultColWidth="9.00390625" defaultRowHeight="16.5"/>
  <sheetData/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0">
      <selection activeCell="A1" sqref="A1:M16384"/>
    </sheetView>
  </sheetViews>
  <sheetFormatPr defaultColWidth="9.00390625" defaultRowHeight="16.5"/>
  <sheetData/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</dc:creator>
  <cp:keywords/>
  <dc:description/>
  <cp:lastModifiedBy>USER</cp:lastModifiedBy>
  <cp:lastPrinted>2014-03-05T07:35:10Z</cp:lastPrinted>
  <dcterms:created xsi:type="dcterms:W3CDTF">2010-04-01T03:07:28Z</dcterms:created>
  <dcterms:modified xsi:type="dcterms:W3CDTF">2015-11-10T07:48:03Z</dcterms:modified>
  <cp:category/>
  <cp:version/>
  <cp:contentType/>
  <cp:contentStatus/>
</cp:coreProperties>
</file>