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01" windowWidth="19200" windowHeight="1141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'菜單'!$A$1:$M$30</definedName>
    <definedName name="_xlnm.Print_Area" localSheetId="0">'菜單'!$A$1:$M$51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<sst xmlns="http://schemas.openxmlformats.org/spreadsheetml/2006/main" count="345" uniqueCount="273">
  <si>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</si>
  <si>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</si>
  <si>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</si>
  <si>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</si>
  <si>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</si>
  <si>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</si>
  <si>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</si>
  <si>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</si>
  <si>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</si>
  <si>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</si>
  <si>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</si>
  <si>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</si>
  <si>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</si>
  <si>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</si>
  <si>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</si>
  <si>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</si>
  <si>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</si>
  <si>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</si>
  <si>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</si>
  <si>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</si>
  <si>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</si>
  <si>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</si>
  <si>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</si>
  <si>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</si>
  <si>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</si>
  <si>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</si>
  <si>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</si>
  <si>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</si>
  <si>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</si>
  <si>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</si>
  <si>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</si>
  <si>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</si>
  <si>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</si>
  <si>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</si>
  <si>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</si>
  <si>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</si>
  <si>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</si>
  <si>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</si>
  <si>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</si>
  <si>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</si>
  <si>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</si>
  <si>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</si>
  <si>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</si>
  <si>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</si>
  <si>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</si>
  <si>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</si>
  <si>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</si>
  <si>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</si>
  <si>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</si>
  <si>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</si>
  <si>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</si>
  <si>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</si>
  <si>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</si>
  <si>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</si>
  <si>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</si>
  <si>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</si>
  <si>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</si>
  <si>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</si>
  <si>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</si>
  <si>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</si>
  <si>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</si>
  <si>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</si>
  <si>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</si>
  <si>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</si>
  <si>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</si>
  <si>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</si>
  <si>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</si>
  <si>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</si>
  <si>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</si>
  <si>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</si>
  <si>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</si>
  <si>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</si>
  <si>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</si>
  <si>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12/1</t>
  </si>
  <si>
    <t>12/5</t>
  </si>
  <si>
    <t>12/7</t>
  </si>
  <si>
    <t>12/8</t>
  </si>
  <si>
    <t>12/12</t>
  </si>
  <si>
    <t>12/14</t>
  </si>
  <si>
    <t>12/15</t>
  </si>
  <si>
    <t>12/19</t>
  </si>
  <si>
    <t>12/21</t>
  </si>
  <si>
    <t>12/22</t>
  </si>
  <si>
    <t>12/26</t>
  </si>
  <si>
    <t>12/28</t>
  </si>
  <si>
    <t>12/29</t>
  </si>
  <si>
    <t>皇佳營養午餐</t>
  </si>
  <si>
    <t>美 味 副 菜</t>
  </si>
  <si>
    <t>湯品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</si>
  <si>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</si>
  <si>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</si>
  <si>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</si>
  <si>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</si>
  <si>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</si>
  <si>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</si>
  <si>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有機蔬菜</t>
  </si>
  <si>
    <t>四</t>
  </si>
  <si>
    <t>五</t>
  </si>
  <si>
    <t>吉園圃</t>
  </si>
  <si>
    <t>一</t>
  </si>
  <si>
    <t>二</t>
  </si>
  <si>
    <t>12/4</t>
  </si>
  <si>
    <t>12/11</t>
  </si>
  <si>
    <t>12/18</t>
  </si>
  <si>
    <t>12/25</t>
  </si>
  <si>
    <t>肉丁蘿蔔紅蘿蔔（燉）</t>
  </si>
  <si>
    <t>雞丁豆管高麗菜薑（煮）</t>
  </si>
  <si>
    <t>肉丁豬腳丁筍干（滷）</t>
  </si>
  <si>
    <t>黃金魚排</t>
  </si>
  <si>
    <t>魚排（炸）</t>
  </si>
  <si>
    <t>肉片洋蔥花生粉（炒）</t>
  </si>
  <si>
    <t>糖醋排骨</t>
  </si>
  <si>
    <t>排骨丁甜椒鳳梨（燒）</t>
  </si>
  <si>
    <t>燕麥飯</t>
  </si>
  <si>
    <t>什穀米飯</t>
  </si>
  <si>
    <t>香Q白飯</t>
  </si>
  <si>
    <t>糙米飯</t>
  </si>
  <si>
    <t>胚芽米飯</t>
  </si>
  <si>
    <t>麥片飯</t>
  </si>
  <si>
    <t>泰式打拋豬</t>
  </si>
  <si>
    <t>干丁絞肉青豆仁蕃茄九層塔（炒）</t>
  </si>
  <si>
    <t>扁蒲金針菇香菇紅片（煮）</t>
  </si>
  <si>
    <t>敏豆甜條</t>
  </si>
  <si>
    <t>敏豆甜不辣（炒）</t>
  </si>
  <si>
    <t>洋蔥雞蛋（炒）</t>
  </si>
  <si>
    <t>蘿勒燒油腐</t>
  </si>
  <si>
    <t>玉米粒三色豆豆薯丁絞肉（煮）</t>
  </si>
  <si>
    <t>花枝丸地瓜條（炸）</t>
  </si>
  <si>
    <t>高麗菜培根木耳（炒）</t>
  </si>
  <si>
    <t>馬鈴薯紅丁絞肉（煮）</t>
  </si>
  <si>
    <t>豆芽菜紅絲韭菜木耳腐皮絲（炒）</t>
  </si>
  <si>
    <t>絞肉干丁三色豆（煮）</t>
  </si>
  <si>
    <t>香酥雞肉堡</t>
  </si>
  <si>
    <t>白菜獅子頭香菇紅片（煮）</t>
  </si>
  <si>
    <t>雞丁洋蔥義式香料（煮）</t>
  </si>
  <si>
    <t>塔香炒海茸</t>
  </si>
  <si>
    <t>海茸紅絲九層塔（炒）</t>
  </si>
  <si>
    <t>雞蛋紅蘿蔔（炒）</t>
  </si>
  <si>
    <r>
      <t>金茸扁蒲</t>
    </r>
    <r>
      <rPr>
        <b/>
        <sz val="12"/>
        <rFont val="新細明體"/>
        <family val="1"/>
      </rPr>
      <t>（Q）</t>
    </r>
  </si>
  <si>
    <r>
      <t>紅燒燉豬腩</t>
    </r>
    <r>
      <rPr>
        <b/>
        <sz val="12"/>
        <rFont val="新細明體"/>
        <family val="1"/>
      </rPr>
      <t>（S）</t>
    </r>
  </si>
  <si>
    <r>
      <t>茄汁洋蔥炒蛋</t>
    </r>
    <r>
      <rPr>
        <b/>
        <sz val="12"/>
        <rFont val="新細明體"/>
        <family val="1"/>
      </rPr>
      <t>（Q）</t>
    </r>
  </si>
  <si>
    <r>
      <t>麻油雞</t>
    </r>
    <r>
      <rPr>
        <b/>
        <sz val="12"/>
        <rFont val="新細明體"/>
        <family val="1"/>
      </rPr>
      <t>（S）</t>
    </r>
  </si>
  <si>
    <r>
      <t>彩蔬銀芽</t>
    </r>
    <r>
      <rPr>
        <b/>
        <sz val="12"/>
        <rFont val="新細明體"/>
        <family val="1"/>
      </rPr>
      <t>（Q）</t>
    </r>
  </si>
  <si>
    <r>
      <t>古早味豬腳肉丁</t>
    </r>
    <r>
      <rPr>
        <b/>
        <sz val="12"/>
        <rFont val="新細明體"/>
        <family val="1"/>
      </rPr>
      <t>（S）</t>
    </r>
  </si>
  <si>
    <r>
      <t>培根炒高麗</t>
    </r>
    <r>
      <rPr>
        <b/>
        <sz val="12"/>
        <rFont val="新細明體"/>
        <family val="1"/>
      </rPr>
      <t>（Q）</t>
    </r>
  </si>
  <si>
    <r>
      <t>咖哩肉醬</t>
    </r>
    <r>
      <rPr>
        <b/>
        <sz val="12"/>
        <rFont val="新細明體"/>
        <family val="1"/>
      </rPr>
      <t>（Q）</t>
    </r>
  </si>
  <si>
    <r>
      <t>義式香料燉雞</t>
    </r>
    <r>
      <rPr>
        <sz val="12"/>
        <rFont val="新細明體"/>
        <family val="1"/>
      </rPr>
      <t>（S）</t>
    </r>
  </si>
  <si>
    <r>
      <t>白菜獅子頭</t>
    </r>
    <r>
      <rPr>
        <b/>
        <sz val="12"/>
        <rFont val="新細明體"/>
        <family val="1"/>
      </rPr>
      <t>（Q）</t>
    </r>
  </si>
  <si>
    <r>
      <t>紅蘿蔔炒蛋</t>
    </r>
    <r>
      <rPr>
        <b/>
        <sz val="12"/>
        <rFont val="新細明體"/>
        <family val="1"/>
      </rPr>
      <t>（Q）</t>
    </r>
  </si>
  <si>
    <t>薑絲海芽湯</t>
  </si>
  <si>
    <t>海帶芽薑絲雞蛋</t>
  </si>
  <si>
    <r>
      <t>南洋沙嗲肉片</t>
    </r>
    <r>
      <rPr>
        <b/>
        <sz val="12"/>
        <rFont val="新細明體"/>
        <family val="1"/>
      </rPr>
      <t>（S）</t>
    </r>
  </si>
  <si>
    <t>味噌湯</t>
  </si>
  <si>
    <t>豆腐味噌</t>
  </si>
  <si>
    <t>白玉雞丁湯</t>
  </si>
  <si>
    <t>蘿蔔雞丁</t>
  </si>
  <si>
    <t>榨菜肉絲湯</t>
  </si>
  <si>
    <t>雞肉堡（炸）</t>
  </si>
  <si>
    <t>綜合菇菇湯</t>
  </si>
  <si>
    <t>豆腐香菇金針菇紅蘿蔔薑絲</t>
  </si>
  <si>
    <t>竹筍片排骨</t>
  </si>
  <si>
    <t>竹筍排骨湯</t>
  </si>
  <si>
    <t>酸辣湯</t>
  </si>
  <si>
    <t>豆腐筍籤紅絲木耳雞蛋</t>
  </si>
  <si>
    <t>榨菜肉絲薑絲</t>
  </si>
  <si>
    <t>薑絲冬瓜湯</t>
  </si>
  <si>
    <t>冬瓜肉片薑絲</t>
  </si>
  <si>
    <t>油豆腐杏鮑菇紅蘿蔔九層塔（燒）</t>
  </si>
  <si>
    <t>豆薯絲豆干絲紅絲肉絲蔥（炒）</t>
  </si>
  <si>
    <t>五穀米飯</t>
  </si>
  <si>
    <t>雞丁九層塔薑片（燒）</t>
  </si>
  <si>
    <t>肉片洋蔥紅蘿蔔（煮）</t>
  </si>
  <si>
    <t>蘑菇醬豬排</t>
  </si>
  <si>
    <t>豬排蘑菇三色豆（煮）</t>
  </si>
  <si>
    <t>雞丁青花菜筍片（煮）</t>
  </si>
  <si>
    <t>肉丁馬鈴薯紅蘿蔔洋蔥（煮）</t>
  </si>
  <si>
    <t>翅小腿（炸）</t>
  </si>
  <si>
    <t>雞丁脆瓜（煮）</t>
  </si>
  <si>
    <t>肉片豆芽菜（燙）</t>
  </si>
  <si>
    <t>魚香豆腐</t>
  </si>
  <si>
    <t>薑絲海根</t>
  </si>
  <si>
    <t>什炒干片</t>
  </si>
  <si>
    <t>木須敏豆</t>
  </si>
  <si>
    <t>海苔章魚燒</t>
  </si>
  <si>
    <t>胡椒餅雙併</t>
  </si>
  <si>
    <r>
      <t>什炒豆薯絲</t>
    </r>
    <r>
      <rPr>
        <b/>
        <sz val="12"/>
        <rFont val="新細明體"/>
        <family val="1"/>
      </rPr>
      <t>（Q）</t>
    </r>
  </si>
  <si>
    <r>
      <t>金黃玉米四色</t>
    </r>
    <r>
      <rPr>
        <b/>
        <sz val="12"/>
        <rFont val="新細明體"/>
        <family val="1"/>
      </rPr>
      <t>（S）</t>
    </r>
  </si>
  <si>
    <t>豆干片肉絲木耳紅絲蔥（炒）</t>
  </si>
  <si>
    <t>玉米粒三色豆雞蛋（炒）</t>
  </si>
  <si>
    <t>大白菜年糕紅蘿蔔寬冬粉（煮）</t>
  </si>
  <si>
    <t>黃瓜紅蘿蔔木耳（煮）</t>
  </si>
  <si>
    <t>高麗菜豆管金針菇水晶餃魚卵捲（滷）</t>
  </si>
  <si>
    <t>冬瓜絞肉紅丁青豆（滷）</t>
  </si>
  <si>
    <t>海帶根薑絲（炒）</t>
  </si>
  <si>
    <t>雞蛋海芽紅丁毛豆（炒）</t>
  </si>
  <si>
    <t>豆腐絞肉木耳蔥（煮）</t>
  </si>
  <si>
    <t>洋蔥絞肉蕃茄玉米粒（煮）</t>
  </si>
  <si>
    <t>敏豆木耳紅蘿蔔（炒）</t>
  </si>
  <si>
    <t>大白菜雞蛋腐皮絲紅蘿蔔（炒）</t>
  </si>
  <si>
    <t>章魚丸柴魚片海苔粉（燒）</t>
  </si>
  <si>
    <t>馬鈴薯紅丁青豆（煮）</t>
  </si>
  <si>
    <r>
      <t>炸醬肉末</t>
    </r>
    <r>
      <rPr>
        <b/>
        <sz val="12"/>
        <rFont val="新細明體"/>
        <family val="1"/>
      </rPr>
      <t>（S）</t>
    </r>
  </si>
  <si>
    <t>蛋蛋魚＋蝦捲</t>
  </si>
  <si>
    <t>胡椒餅甜不辣（炸）</t>
  </si>
  <si>
    <t>柳葉魚蝦捲（炸）</t>
  </si>
  <si>
    <t>海結排骨湯</t>
  </si>
  <si>
    <t>海結排骨</t>
  </si>
  <si>
    <t>魷魚羹湯</t>
  </si>
  <si>
    <t>魷魚羹筍籤木耳紅絲雞蛋</t>
  </si>
  <si>
    <t>小魚味噌湯</t>
  </si>
  <si>
    <t>豆腐小魚干味噌</t>
  </si>
  <si>
    <t>刺瓜貢片湯</t>
  </si>
  <si>
    <t>刺瓜貢丸片</t>
  </si>
  <si>
    <t>大滷湯</t>
  </si>
  <si>
    <t>高麗菜雞蛋豆腐肉絲木耳紅絲</t>
  </si>
  <si>
    <t>玉米蛋花湯</t>
  </si>
  <si>
    <t>玉米粒雞蛋</t>
  </si>
  <si>
    <t>冬瓜雞丁湯</t>
  </si>
  <si>
    <t>冬瓜雞丁</t>
  </si>
  <si>
    <r>
      <t>玉米炒蛋</t>
    </r>
    <r>
      <rPr>
        <b/>
        <sz val="12"/>
        <rFont val="新細明體"/>
        <family val="1"/>
      </rPr>
      <t>（S）</t>
    </r>
  </si>
  <si>
    <r>
      <t>韓式炒年糕</t>
    </r>
    <r>
      <rPr>
        <b/>
        <sz val="12"/>
        <rFont val="新細明體"/>
        <family val="1"/>
      </rPr>
      <t>（Q）</t>
    </r>
  </si>
  <si>
    <r>
      <t>鍋燒三杯雞</t>
    </r>
    <r>
      <rPr>
        <b/>
        <sz val="12"/>
        <rFont val="新細明體"/>
        <family val="1"/>
      </rPr>
      <t>（S）</t>
    </r>
  </si>
  <si>
    <r>
      <t>壽喜燒肉片</t>
    </r>
    <r>
      <rPr>
        <b/>
        <sz val="12"/>
        <rFont val="新細明體"/>
        <family val="1"/>
      </rPr>
      <t>（S）</t>
    </r>
  </si>
  <si>
    <r>
      <t>什炒鮮瓜</t>
    </r>
    <r>
      <rPr>
        <b/>
        <sz val="12"/>
        <rFont val="新細明體"/>
        <family val="1"/>
      </rPr>
      <t>（Q）</t>
    </r>
  </si>
  <si>
    <r>
      <t>綜合滷味</t>
    </r>
    <r>
      <rPr>
        <b/>
        <sz val="12"/>
        <rFont val="新細明體"/>
        <family val="1"/>
      </rPr>
      <t>（Q）</t>
    </r>
  </si>
  <si>
    <r>
      <t>鹽水雞</t>
    </r>
    <r>
      <rPr>
        <b/>
        <sz val="12"/>
        <rFont val="新細明體"/>
        <family val="1"/>
      </rPr>
      <t>（S）</t>
    </r>
  </si>
  <si>
    <r>
      <t>椒鹽翅小腿</t>
    </r>
    <r>
      <rPr>
        <b/>
        <sz val="12"/>
        <rFont val="新細明體"/>
        <family val="1"/>
      </rPr>
      <t>（S）</t>
    </r>
  </si>
  <si>
    <r>
      <t>椰香咖哩豬</t>
    </r>
    <r>
      <rPr>
        <b/>
        <sz val="12"/>
        <rFont val="新細明體"/>
        <family val="1"/>
      </rPr>
      <t>（S）</t>
    </r>
  </si>
  <si>
    <r>
      <t>海芽炒蛋</t>
    </r>
    <r>
      <rPr>
        <b/>
        <sz val="12"/>
        <rFont val="新細明體"/>
        <family val="1"/>
      </rPr>
      <t>（Q）</t>
    </r>
  </si>
  <si>
    <r>
      <t>莎莎肉醬</t>
    </r>
    <r>
      <rPr>
        <b/>
        <sz val="12"/>
        <rFont val="新細明體"/>
        <family val="1"/>
      </rPr>
      <t>（Q）</t>
    </r>
  </si>
  <si>
    <r>
      <t>蛋酥白菜</t>
    </r>
    <r>
      <rPr>
        <b/>
        <sz val="12"/>
        <rFont val="新細明體"/>
        <family val="1"/>
      </rPr>
      <t>（Q）</t>
    </r>
  </si>
  <si>
    <r>
      <t>瓜仔雞丁</t>
    </r>
    <r>
      <rPr>
        <b/>
        <sz val="12"/>
        <rFont val="新細明體"/>
        <family val="1"/>
      </rPr>
      <t>（S）</t>
    </r>
  </si>
  <si>
    <r>
      <t>蒜泥肉片</t>
    </r>
    <r>
      <rPr>
        <b/>
        <sz val="12"/>
        <rFont val="新細明體"/>
        <family val="1"/>
      </rPr>
      <t>（S）</t>
    </r>
  </si>
  <si>
    <r>
      <t>白醬薯丁</t>
    </r>
    <r>
      <rPr>
        <b/>
        <sz val="12"/>
        <rFont val="新細明體"/>
        <family val="1"/>
      </rPr>
      <t>（Q）</t>
    </r>
  </si>
  <si>
    <t>花枝丸拼甜薯</t>
  </si>
  <si>
    <r>
      <t>冬瓜彩丁肉燥</t>
    </r>
    <r>
      <rPr>
        <b/>
        <sz val="12"/>
        <rFont val="新細明體"/>
        <family val="1"/>
      </rPr>
      <t>（Q）</t>
    </r>
  </si>
  <si>
    <t>雞丁洋蔥雞蛋（煮）</t>
  </si>
  <si>
    <t xml:space="preserve">★本廠全面使用非基因改造黃豆製品及玉米。  ★提供公糧米供餐，於12∕26（二）回饋水果一次。   </t>
  </si>
  <si>
    <t>蔬食日</t>
  </si>
  <si>
    <t>刺瓜金茸湯</t>
  </si>
  <si>
    <t>豆腐木耳蔥（煮）</t>
  </si>
  <si>
    <r>
      <t>椰香咖哩</t>
    </r>
    <r>
      <rPr>
        <b/>
        <sz val="12"/>
        <rFont val="新細明體"/>
        <family val="1"/>
      </rPr>
      <t>（Q）</t>
    </r>
  </si>
  <si>
    <t>馬鈴薯紅蘿蔔洋蔥（煮）</t>
  </si>
  <si>
    <t>雞蛋三色豆（蒸）</t>
  </si>
  <si>
    <r>
      <t>親子雞肉丼</t>
    </r>
    <r>
      <rPr>
        <b/>
        <sz val="12"/>
        <rFont val="新細明體"/>
        <family val="1"/>
      </rPr>
      <t>（S）</t>
    </r>
  </si>
  <si>
    <r>
      <rPr>
        <sz val="18"/>
        <rFont val="華康布丁體"/>
        <family val="5"/>
      </rPr>
      <t>蒸 蛋</t>
    </r>
    <r>
      <rPr>
        <b/>
        <sz val="12"/>
        <rFont val="新細明體"/>
        <family val="1"/>
      </rPr>
      <t>（Q）</t>
    </r>
  </si>
  <si>
    <r>
      <t>紅燒燉蘿蔔</t>
    </r>
    <r>
      <rPr>
        <b/>
        <sz val="12"/>
        <rFont val="新細明體"/>
        <family val="1"/>
      </rPr>
      <t>（Q）</t>
    </r>
  </si>
  <si>
    <t>蘿蔔紅蘿蔔鴿蛋蒟蒻片（燉）</t>
  </si>
  <si>
    <t>腰果彩椒豆干</t>
  </si>
  <si>
    <t>豆干甜椒腰果（炒）</t>
  </si>
  <si>
    <t>玉米粒三色豆豆薯丁（煮）</t>
  </si>
  <si>
    <t>醬燒豆包</t>
  </si>
  <si>
    <t>豆包紅絲木耳芹菜薑絲（燒）</t>
  </si>
  <si>
    <t>鍋燒三杯豆腸</t>
  </si>
  <si>
    <t>豆腸杏鮑菇九層塔薑片（燒）</t>
  </si>
  <si>
    <t>海結素肉絲湯</t>
  </si>
  <si>
    <t>海結素肉絲薑絲</t>
  </si>
  <si>
    <t>瓠瓜腐皮絲木耳香菇（煮）</t>
  </si>
  <si>
    <t>刺瓜金針菇</t>
  </si>
  <si>
    <t>燒仙草</t>
  </si>
  <si>
    <t>仙草汁花豆綠豆花生q圓</t>
  </si>
  <si>
    <t>千島香鬆飯</t>
  </si>
  <si>
    <t>雞翅蒜（滷）</t>
  </si>
  <si>
    <t>蘿蔔凍豆腐蒟蒻香菇（煮）</t>
  </si>
  <si>
    <t>奶黃包（蒸）</t>
  </si>
  <si>
    <t>炒烏龍麵</t>
  </si>
  <si>
    <t>蒜香雞翅（S）</t>
  </si>
  <si>
    <t>味噌醬煮蘿蔔（Q）</t>
  </si>
  <si>
    <t>奶黃包</t>
  </si>
  <si>
    <t>海苔肉鬆飯</t>
  </si>
  <si>
    <r>
      <t>瓠瓜什錦</t>
    </r>
    <r>
      <rPr>
        <b/>
        <sz val="12"/>
        <rFont val="新細明體"/>
        <family val="1"/>
      </rPr>
      <t>（Q）</t>
    </r>
  </si>
  <si>
    <t>地瓜芋圓地瓜圓湯圓</t>
  </si>
  <si>
    <t>地瓜湯圓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</si>
</sst>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0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華康飾藝體W5(P)"/>
      <family val="5"/>
    </font>
    <font>
      <sz val="12"/>
      <name val="王漢宗特圓體繁"/>
      <family val="1"/>
    </font>
    <font>
      <sz val="18"/>
      <name val="華康布丁體"/>
      <family val="5"/>
    </font>
    <font>
      <b/>
      <sz val="12"/>
      <name val="新細明體"/>
      <family val="1"/>
    </font>
    <font>
      <sz val="16"/>
      <name val="華康布丁體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10"/>
      <name val="文鼎勘亭流"/>
      <family val="3"/>
    </font>
    <font>
      <sz val="10"/>
      <color indexed="10"/>
      <name val="標楷體"/>
      <family val="4"/>
    </font>
    <font>
      <sz val="13"/>
      <color indexed="10"/>
      <name val="標楷體"/>
      <family val="4"/>
    </font>
    <font>
      <b/>
      <sz val="13"/>
      <color indexed="56"/>
      <name val="華康少女文字W6"/>
      <family val="3"/>
    </font>
    <font>
      <b/>
      <sz val="22"/>
      <color indexed="8"/>
      <name val="文鼎ＰＯＰ－４"/>
      <family val="3"/>
    </font>
    <font>
      <b/>
      <sz val="11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rgb="FFFF0000"/>
      <name val="文鼎勘亭流"/>
      <family val="3"/>
    </font>
    <font>
      <sz val="10"/>
      <color rgb="FFFF0000"/>
      <name val="標楷體"/>
      <family val="4"/>
    </font>
    <font>
      <sz val="13"/>
      <color rgb="FFFF0000"/>
      <name val="標楷體"/>
      <family val="4"/>
    </font>
    <font>
      <b/>
      <sz val="8"/>
      <name val="新細明體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slantDashDot"/>
      <bottom>
        <color indexed="63"/>
      </bottom>
    </border>
    <border>
      <left style="thin">
        <color indexed="8"/>
      </left>
      <right>
        <color indexed="63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slantDashDot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0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10" applyNumberFormat="0" applyFill="0" applyAlignment="0" applyProtection="0"/>
    <xf numFmtId="0" fontId="62" fillId="42" borderId="0" applyNumberFormat="0" applyBorder="0" applyAlignment="0" applyProtection="0"/>
    <xf numFmtId="9" fontId="1" fillId="0" borderId="0" applyFill="0" applyBorder="0" applyAlignment="0" applyProtection="0"/>
    <xf numFmtId="0" fontId="6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12" applyNumberFormat="0" applyFill="0" applyAlignment="0" applyProtection="0"/>
    <xf numFmtId="0" fontId="0" fillId="44" borderId="1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51" borderId="11" applyNumberFormat="0" applyAlignment="0" applyProtection="0"/>
    <xf numFmtId="0" fontId="72" fillId="43" borderId="17" applyNumberFormat="0" applyAlignment="0" applyProtection="0"/>
    <xf numFmtId="0" fontId="73" fillId="52" borderId="18" applyNumberFormat="0" applyAlignment="0" applyProtection="0"/>
    <xf numFmtId="0" fontId="74" fillId="53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26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2" fillId="54" borderId="27" xfId="0" applyFont="1" applyFill="1" applyBorder="1" applyAlignment="1">
      <alignment horizontal="center" vertical="center" shrinkToFit="1"/>
    </xf>
    <xf numFmtId="0" fontId="29" fillId="54" borderId="0" xfId="0" applyFont="1" applyFill="1" applyAlignment="1">
      <alignment horizontal="center" vertical="center"/>
    </xf>
    <xf numFmtId="0" fontId="29" fillId="55" borderId="28" xfId="0" applyFont="1" applyFill="1" applyBorder="1" applyAlignment="1">
      <alignment horizontal="center" vertical="center" wrapText="1"/>
    </xf>
    <xf numFmtId="0" fontId="29" fillId="55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30" fillId="54" borderId="27" xfId="0" applyFont="1" applyFill="1" applyBorder="1" applyAlignment="1">
      <alignment horizontal="center" vertical="center" shrinkToFit="1"/>
    </xf>
    <xf numFmtId="0" fontId="22" fillId="54" borderId="26" xfId="0" applyFont="1" applyFill="1" applyBorder="1" applyAlignment="1">
      <alignment horizontal="center" vertical="center" shrinkToFit="1"/>
    </xf>
    <xf numFmtId="0" fontId="22" fillId="54" borderId="31" xfId="0" applyFont="1" applyFill="1" applyBorder="1" applyAlignment="1">
      <alignment horizontal="center" vertical="center" shrinkToFit="1"/>
    </xf>
    <xf numFmtId="176" fontId="28" fillId="54" borderId="32" xfId="0" applyNumberFormat="1" applyFont="1" applyFill="1" applyBorder="1" applyAlignment="1">
      <alignment horizontal="center" vertical="center" shrinkToFit="1"/>
    </xf>
    <xf numFmtId="0" fontId="28" fillId="54" borderId="33" xfId="0" applyFont="1" applyFill="1" applyBorder="1" applyAlignment="1">
      <alignment horizontal="center" vertical="center" shrinkToFit="1"/>
    </xf>
    <xf numFmtId="0" fontId="28" fillId="54" borderId="34" xfId="0" applyFont="1" applyFill="1" applyBorder="1" applyAlignment="1">
      <alignment horizontal="center" vertical="center" shrinkToFit="1"/>
    </xf>
    <xf numFmtId="0" fontId="28" fillId="54" borderId="33" xfId="74" applyFont="1" applyFill="1" applyBorder="1" applyAlignment="1">
      <alignment horizontal="center" vertical="center" shrinkToFit="1"/>
      <protection/>
    </xf>
    <xf numFmtId="176" fontId="28" fillId="54" borderId="33" xfId="0" applyNumberFormat="1" applyFont="1" applyFill="1" applyBorder="1" applyAlignment="1">
      <alignment horizontal="center" vertical="center" shrinkToFit="1"/>
    </xf>
    <xf numFmtId="0" fontId="28" fillId="54" borderId="35" xfId="0" applyFont="1" applyFill="1" applyBorder="1" applyAlignment="1">
      <alignment horizontal="center" vertical="center" shrinkToFit="1"/>
    </xf>
    <xf numFmtId="176" fontId="28" fillId="54" borderId="34" xfId="0" applyNumberFormat="1" applyFont="1" applyFill="1" applyBorder="1" applyAlignment="1">
      <alignment horizontal="center" vertical="center" shrinkToFit="1"/>
    </xf>
    <xf numFmtId="0" fontId="28" fillId="54" borderId="36" xfId="0" applyFont="1" applyFill="1" applyBorder="1" applyAlignment="1">
      <alignment horizontal="center" vertical="center" shrinkToFit="1"/>
    </xf>
    <xf numFmtId="0" fontId="28" fillId="54" borderId="32" xfId="0" applyFont="1" applyFill="1" applyBorder="1" applyAlignment="1">
      <alignment horizontal="center" vertical="center" shrinkToFit="1"/>
    </xf>
    <xf numFmtId="0" fontId="28" fillId="54" borderId="37" xfId="0" applyFont="1" applyFill="1" applyBorder="1" applyAlignment="1">
      <alignment horizontal="center" vertical="center" shrinkToFit="1"/>
    </xf>
    <xf numFmtId="0" fontId="28" fillId="54" borderId="38" xfId="0" applyFont="1" applyFill="1" applyBorder="1" applyAlignment="1">
      <alignment horizontal="center" vertical="center" shrinkToFit="1"/>
    </xf>
    <xf numFmtId="0" fontId="28" fillId="54" borderId="39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0" fillId="54" borderId="40" xfId="0" applyFont="1" applyFill="1" applyBorder="1" applyAlignment="1">
      <alignment horizontal="center" vertical="center" shrinkToFit="1"/>
    </xf>
    <xf numFmtId="0" fontId="30" fillId="54" borderId="26" xfId="0" applyFont="1" applyFill="1" applyBorder="1" applyAlignment="1">
      <alignment horizontal="center" vertical="center" shrinkToFit="1"/>
    </xf>
    <xf numFmtId="0" fontId="28" fillId="54" borderId="30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30" fillId="54" borderId="41" xfId="0" applyFont="1" applyFill="1" applyBorder="1" applyAlignment="1">
      <alignment horizontal="center" vertical="center" shrinkToFit="1"/>
    </xf>
    <xf numFmtId="0" fontId="28" fillId="54" borderId="42" xfId="0" applyFont="1" applyFill="1" applyBorder="1" applyAlignment="1">
      <alignment horizontal="center"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0" fontId="28" fillId="54" borderId="43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0" fontId="28" fillId="56" borderId="44" xfId="74" applyFont="1" applyFill="1" applyBorder="1" applyAlignment="1">
      <alignment horizontal="center" vertical="center" shrinkToFit="1"/>
      <protection/>
    </xf>
    <xf numFmtId="0" fontId="28" fillId="54" borderId="45" xfId="74" applyFont="1" applyFill="1" applyBorder="1" applyAlignment="1">
      <alignment horizontal="center" vertical="center" shrinkToFit="1"/>
      <protection/>
    </xf>
    <xf numFmtId="176" fontId="28" fillId="54" borderId="45" xfId="0" applyNumberFormat="1" applyFont="1" applyFill="1" applyBorder="1" applyAlignment="1">
      <alignment horizontal="center" vertical="center" shrinkToFit="1"/>
    </xf>
    <xf numFmtId="0" fontId="28" fillId="54" borderId="46" xfId="0" applyFont="1" applyFill="1" applyBorder="1" applyAlignment="1">
      <alignment horizontal="center" vertical="center" shrinkToFit="1"/>
    </xf>
    <xf numFmtId="176" fontId="28" fillId="54" borderId="47" xfId="0" applyNumberFormat="1" applyFont="1" applyFill="1" applyBorder="1" applyAlignment="1">
      <alignment horizontal="center" vertical="center" shrinkToFit="1"/>
    </xf>
    <xf numFmtId="0" fontId="28" fillId="54" borderId="45" xfId="0" applyFont="1" applyFill="1" applyBorder="1" applyAlignment="1">
      <alignment horizontal="center" vertical="center" shrinkToFit="1"/>
    </xf>
    <xf numFmtId="0" fontId="28" fillId="54" borderId="48" xfId="0" applyFont="1" applyFill="1" applyBorder="1" applyAlignment="1">
      <alignment horizontal="center" vertical="center" shrinkToFit="1"/>
    </xf>
    <xf numFmtId="0" fontId="29" fillId="57" borderId="49" xfId="0" applyFont="1" applyFill="1" applyBorder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shrinkToFit="1"/>
    </xf>
    <xf numFmtId="0" fontId="22" fillId="58" borderId="31" xfId="0" applyFont="1" applyFill="1" applyBorder="1" applyAlignment="1">
      <alignment horizontal="center" vertical="center" shrinkToFit="1"/>
    </xf>
    <xf numFmtId="0" fontId="22" fillId="58" borderId="22" xfId="0" applyFont="1" applyFill="1" applyBorder="1" applyAlignment="1">
      <alignment horizontal="center" vertical="center" shrinkToFit="1"/>
    </xf>
    <xf numFmtId="0" fontId="22" fillId="58" borderId="50" xfId="0" applyFont="1" applyFill="1" applyBorder="1" applyAlignment="1">
      <alignment horizontal="center" vertical="center" shrinkToFit="1"/>
    </xf>
    <xf numFmtId="0" fontId="22" fillId="58" borderId="30" xfId="0" applyFont="1" applyFill="1" applyBorder="1" applyAlignment="1">
      <alignment horizontal="center" vertical="center" shrinkToFit="1"/>
    </xf>
    <xf numFmtId="0" fontId="22" fillId="58" borderId="27" xfId="0" applyFont="1" applyFill="1" applyBorder="1" applyAlignment="1">
      <alignment horizontal="center" vertical="center" shrinkToFit="1"/>
    </xf>
    <xf numFmtId="176" fontId="28" fillId="54" borderId="51" xfId="0" applyNumberFormat="1" applyFont="1" applyFill="1" applyBorder="1" applyAlignment="1">
      <alignment horizontal="center" vertical="center" shrinkToFit="1"/>
    </xf>
    <xf numFmtId="0" fontId="30" fillId="54" borderId="52" xfId="0" applyFont="1" applyFill="1" applyBorder="1" applyAlignment="1">
      <alignment horizontal="center" vertical="center" shrinkToFit="1"/>
    </xf>
    <xf numFmtId="176" fontId="28" fillId="54" borderId="39" xfId="0" applyNumberFormat="1" applyFont="1" applyFill="1" applyBorder="1" applyAlignment="1">
      <alignment horizontal="center" vertical="center" shrinkToFit="1"/>
    </xf>
    <xf numFmtId="0" fontId="28" fillId="54" borderId="53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30" xfId="0" applyFont="1" applyFill="1" applyBorder="1" applyAlignment="1">
      <alignment horizontal="center" vertical="center" wrapText="1"/>
    </xf>
    <xf numFmtId="0" fontId="76" fillId="54" borderId="0" xfId="0" applyFont="1" applyFill="1" applyAlignment="1">
      <alignment vertical="center"/>
    </xf>
    <xf numFmtId="0" fontId="76" fillId="54" borderId="54" xfId="0" applyFont="1" applyFill="1" applyBorder="1" applyAlignment="1">
      <alignment vertical="center"/>
    </xf>
    <xf numFmtId="0" fontId="33" fillId="54" borderId="40" xfId="0" applyFont="1" applyFill="1" applyBorder="1" applyAlignment="1">
      <alignment horizontal="center" vertical="center" shrinkToFit="1"/>
    </xf>
    <xf numFmtId="0" fontId="33" fillId="54" borderId="55" xfId="0" applyFont="1" applyFill="1" applyBorder="1" applyAlignment="1">
      <alignment horizontal="center" vertical="center" shrinkToFit="1"/>
    </xf>
    <xf numFmtId="0" fontId="33" fillId="56" borderId="40" xfId="75" applyFont="1" applyFill="1" applyBorder="1" applyAlignment="1">
      <alignment horizontal="center" vertical="center" shrinkToFit="1"/>
      <protection/>
    </xf>
    <xf numFmtId="0" fontId="33" fillId="54" borderId="40" xfId="75" applyFont="1" applyFill="1" applyBorder="1" applyAlignment="1">
      <alignment horizontal="center" vertical="center" shrinkToFit="1"/>
      <protection/>
    </xf>
    <xf numFmtId="0" fontId="33" fillId="54" borderId="0" xfId="0" applyFont="1" applyFill="1" applyBorder="1" applyAlignment="1">
      <alignment horizontal="center" vertical="center" shrinkToFit="1"/>
    </xf>
    <xf numFmtId="0" fontId="33" fillId="54" borderId="35" xfId="75" applyFont="1" applyFill="1" applyBorder="1" applyAlignment="1">
      <alignment horizontal="center" vertical="center" shrinkToFit="1"/>
      <protection/>
    </xf>
    <xf numFmtId="0" fontId="33" fillId="54" borderId="35" xfId="0" applyFont="1" applyFill="1" applyBorder="1" applyAlignment="1">
      <alignment horizontal="center" vertical="center" shrinkToFit="1"/>
    </xf>
    <xf numFmtId="176" fontId="33" fillId="54" borderId="40" xfId="0" applyNumberFormat="1" applyFont="1" applyFill="1" applyBorder="1" applyAlignment="1">
      <alignment horizontal="center" vertical="center" shrinkToFit="1"/>
    </xf>
    <xf numFmtId="176" fontId="33" fillId="54" borderId="56" xfId="0" applyNumberFormat="1" applyFont="1" applyFill="1" applyBorder="1" applyAlignment="1">
      <alignment horizontal="center" vertical="center" shrinkToFit="1"/>
    </xf>
    <xf numFmtId="176" fontId="33" fillId="54" borderId="57" xfId="0" applyNumberFormat="1" applyFont="1" applyFill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54" borderId="56" xfId="0" applyFont="1" applyFill="1" applyBorder="1" applyAlignment="1">
      <alignment horizontal="center" vertical="center" shrinkToFit="1"/>
    </xf>
    <xf numFmtId="176" fontId="33" fillId="54" borderId="55" xfId="0" applyNumberFormat="1" applyFont="1" applyFill="1" applyBorder="1" applyAlignment="1">
      <alignment horizontal="center" vertical="center" shrinkToFit="1"/>
    </xf>
    <xf numFmtId="0" fontId="33" fillId="54" borderId="58" xfId="0" applyFont="1" applyFill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49" fontId="29" fillId="59" borderId="49" xfId="0" applyNumberFormat="1" applyFont="1" applyFill="1" applyBorder="1" applyAlignment="1">
      <alignment horizontal="center" vertical="center" shrinkToFit="1"/>
    </xf>
    <xf numFmtId="178" fontId="29" fillId="59" borderId="59" xfId="0" applyNumberFormat="1" applyFont="1" applyFill="1" applyBorder="1" applyAlignment="1">
      <alignment horizontal="center" vertical="center" shrinkToFit="1"/>
    </xf>
    <xf numFmtId="178" fontId="29" fillId="59" borderId="29" xfId="0" applyNumberFormat="1" applyFont="1" applyFill="1" applyBorder="1" applyAlignment="1">
      <alignment horizontal="center" vertical="center" shrinkToFit="1"/>
    </xf>
    <xf numFmtId="49" fontId="29" fillId="59" borderId="60" xfId="0" applyNumberFormat="1" applyFont="1" applyFill="1" applyBorder="1" applyAlignment="1">
      <alignment horizontal="center" vertical="center" shrinkToFit="1"/>
    </xf>
    <xf numFmtId="178" fontId="29" fillId="59" borderId="61" xfId="0" applyNumberFormat="1" applyFont="1" applyFill="1" applyBorder="1" applyAlignment="1">
      <alignment horizontal="center" vertical="center" shrinkToFit="1"/>
    </xf>
    <xf numFmtId="49" fontId="29" fillId="59" borderId="62" xfId="0" applyNumberFormat="1" applyFont="1" applyFill="1" applyBorder="1" applyAlignment="1">
      <alignment horizontal="center" vertical="center" shrinkToFit="1"/>
    </xf>
    <xf numFmtId="178" fontId="29" fillId="59" borderId="63" xfId="0" applyNumberFormat="1" applyFont="1" applyFill="1" applyBorder="1" applyAlignment="1">
      <alignment horizontal="center" vertical="center" shrinkToFit="1"/>
    </xf>
    <xf numFmtId="0" fontId="35" fillId="54" borderId="40" xfId="0" applyFont="1" applyFill="1" applyBorder="1" applyAlignment="1">
      <alignment horizontal="center" vertical="center" wrapText="1"/>
    </xf>
    <xf numFmtId="0" fontId="28" fillId="54" borderId="44" xfId="0" applyFont="1" applyFill="1" applyBorder="1" applyAlignment="1">
      <alignment horizontal="center" vertical="center" shrinkToFit="1"/>
    </xf>
    <xf numFmtId="0" fontId="33" fillId="54" borderId="64" xfId="75" applyFont="1" applyFill="1" applyBorder="1" applyAlignment="1">
      <alignment horizontal="center" vertical="center" shrinkToFit="1"/>
      <protection/>
    </xf>
    <xf numFmtId="0" fontId="28" fillId="54" borderId="30" xfId="0" applyFont="1" applyFill="1" applyBorder="1" applyAlignment="1">
      <alignment horizontal="center" vertical="center" wrapText="1"/>
    </xf>
    <xf numFmtId="0" fontId="28" fillId="54" borderId="35" xfId="74" applyFont="1" applyFill="1" applyBorder="1" applyAlignment="1">
      <alignment horizontal="center" vertical="center" shrinkToFit="1"/>
      <protection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33" fillId="54" borderId="69" xfId="0" applyFont="1" applyFill="1" applyBorder="1" applyAlignment="1">
      <alignment horizontal="center" vertical="center" shrinkToFit="1"/>
    </xf>
    <xf numFmtId="0" fontId="77" fillId="0" borderId="34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shrinkToFit="1"/>
    </xf>
    <xf numFmtId="0" fontId="78" fillId="54" borderId="40" xfId="0" applyFont="1" applyFill="1" applyBorder="1" applyAlignment="1">
      <alignment horizontal="right" vertical="center" shrinkToFit="1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3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vertical="center"/>
    </xf>
    <xf numFmtId="0" fontId="28" fillId="54" borderId="43" xfId="0" applyFont="1" applyFill="1" applyBorder="1" applyAlignment="1">
      <alignment horizontal="center" vertical="center" wrapText="1"/>
    </xf>
    <xf numFmtId="0" fontId="28" fillId="54" borderId="27" xfId="0" applyFont="1" applyFill="1" applyBorder="1" applyAlignment="1">
      <alignment horizontal="center" vertical="center" wrapText="1"/>
    </xf>
    <xf numFmtId="176" fontId="28" fillId="54" borderId="72" xfId="0" applyNumberFormat="1" applyFont="1" applyFill="1" applyBorder="1" applyAlignment="1">
      <alignment horizontal="center" vertical="center" wrapText="1"/>
    </xf>
    <xf numFmtId="176" fontId="28" fillId="54" borderId="73" xfId="0" applyNumberFormat="1" applyFont="1" applyFill="1" applyBorder="1" applyAlignment="1">
      <alignment horizontal="center" vertical="center" wrapText="1"/>
    </xf>
    <xf numFmtId="176" fontId="28" fillId="54" borderId="74" xfId="0" applyNumberFormat="1" applyFont="1" applyFill="1" applyBorder="1" applyAlignment="1">
      <alignment horizontal="center" vertical="center" wrapText="1"/>
    </xf>
    <xf numFmtId="0" fontId="28" fillId="54" borderId="75" xfId="0" applyFont="1" applyFill="1" applyBorder="1" applyAlignment="1">
      <alignment horizontal="center" vertical="center" wrapText="1"/>
    </xf>
    <xf numFmtId="0" fontId="28" fillId="54" borderId="76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176" fontId="28" fillId="54" borderId="78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43" xfId="0" applyFont="1" applyFill="1" applyBorder="1" applyAlignment="1">
      <alignment vertical="center"/>
    </xf>
    <xf numFmtId="0" fontId="29" fillId="54" borderId="80" xfId="0" applyFont="1" applyFill="1" applyBorder="1" applyAlignment="1">
      <alignment horizontal="center" vertical="center" wrapText="1"/>
    </xf>
    <xf numFmtId="0" fontId="29" fillId="54" borderId="81" xfId="0" applyFont="1" applyFill="1" applyBorder="1" applyAlignment="1">
      <alignment vertical="center"/>
    </xf>
    <xf numFmtId="176" fontId="28" fillId="54" borderId="82" xfId="0" applyNumberFormat="1" applyFont="1" applyFill="1" applyBorder="1" applyAlignment="1">
      <alignment horizontal="center" vertical="center" wrapText="1"/>
    </xf>
    <xf numFmtId="0" fontId="19" fillId="54" borderId="57" xfId="0" applyFont="1" applyFill="1" applyBorder="1" applyAlignment="1">
      <alignment horizontal="center" vertical="center" wrapText="1" shrinkToFit="1"/>
    </xf>
    <xf numFmtId="0" fontId="19" fillId="54" borderId="34" xfId="0" applyFont="1" applyFill="1" applyBorder="1" applyAlignment="1">
      <alignment horizontal="center" vertical="center" wrapText="1" shrinkToFit="1"/>
    </xf>
    <xf numFmtId="0" fontId="19" fillId="0" borderId="70" xfId="0" applyFont="1" applyFill="1" applyBorder="1" applyAlignment="1">
      <alignment horizontal="center" vertical="center"/>
    </xf>
    <xf numFmtId="0" fontId="28" fillId="54" borderId="4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9" fillId="54" borderId="85" xfId="0" applyFont="1" applyFill="1" applyBorder="1" applyAlignment="1">
      <alignment horizontal="center" vertical="center" wrapText="1"/>
    </xf>
    <xf numFmtId="0" fontId="29" fillId="54" borderId="85" xfId="0" applyFont="1" applyFill="1" applyBorder="1" applyAlignment="1">
      <alignment vertical="center"/>
    </xf>
    <xf numFmtId="0" fontId="29" fillId="54" borderId="27" xfId="0" applyFont="1" applyFill="1" applyBorder="1" applyAlignment="1">
      <alignment horizontal="center" vertical="center" wrapText="1"/>
    </xf>
    <xf numFmtId="0" fontId="29" fillId="54" borderId="46" xfId="0" applyFont="1" applyFill="1" applyBorder="1" applyAlignment="1">
      <alignment vertical="center"/>
    </xf>
    <xf numFmtId="0" fontId="29" fillId="54" borderId="44" xfId="0" applyFont="1" applyFill="1" applyBorder="1" applyAlignment="1">
      <alignment vertical="center"/>
    </xf>
    <xf numFmtId="0" fontId="28" fillId="54" borderId="80" xfId="0" applyFont="1" applyFill="1" applyBorder="1" applyAlignment="1">
      <alignment horizontal="center" vertical="center" wrapText="1"/>
    </xf>
    <xf numFmtId="0" fontId="28" fillId="54" borderId="44" xfId="0" applyFont="1" applyFill="1" applyBorder="1" applyAlignment="1">
      <alignment horizontal="center" vertical="center" wrapText="1"/>
    </xf>
    <xf numFmtId="0" fontId="19" fillId="54" borderId="50" xfId="0" applyFont="1" applyFill="1" applyBorder="1" applyAlignment="1">
      <alignment horizontal="center" vertical="center" wrapText="1"/>
    </xf>
    <xf numFmtId="0" fontId="19" fillId="54" borderId="76" xfId="0" applyFont="1" applyFill="1" applyBorder="1" applyAlignment="1">
      <alignment horizontal="center" vertical="center"/>
    </xf>
    <xf numFmtId="0" fontId="29" fillId="54" borderId="40" xfId="0" applyFont="1" applyFill="1" applyBorder="1" applyAlignment="1">
      <alignment horizontal="center" vertical="center" wrapText="1"/>
    </xf>
    <xf numFmtId="0" fontId="29" fillId="54" borderId="33" xfId="0" applyFont="1" applyFill="1" applyBorder="1" applyAlignment="1">
      <alignment vertical="center"/>
    </xf>
    <xf numFmtId="0" fontId="19" fillId="0" borderId="86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29" fillId="54" borderId="33" xfId="0" applyFont="1" applyFill="1" applyBorder="1" applyAlignment="1">
      <alignment horizontal="center" vertical="center" wrapText="1"/>
    </xf>
    <xf numFmtId="176" fontId="28" fillId="54" borderId="88" xfId="0" applyNumberFormat="1" applyFont="1" applyFill="1" applyBorder="1" applyAlignment="1">
      <alignment horizontal="center" vertical="center" wrapText="1"/>
    </xf>
    <xf numFmtId="176" fontId="28" fillId="54" borderId="89" xfId="0" applyNumberFormat="1" applyFont="1" applyFill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54" borderId="46" xfId="0" applyFont="1" applyFill="1" applyBorder="1" applyAlignment="1">
      <alignment horizontal="center" vertical="center" wrapText="1"/>
    </xf>
    <xf numFmtId="0" fontId="29" fillId="54" borderId="44" xfId="0" applyFont="1" applyFill="1" applyBorder="1" applyAlignment="1">
      <alignment horizontal="center" vertical="center" wrapText="1"/>
    </xf>
    <xf numFmtId="176" fontId="28" fillId="60" borderId="90" xfId="0" applyNumberFormat="1" applyFont="1" applyFill="1" applyBorder="1" applyAlignment="1">
      <alignment horizontal="center" vertical="center" wrapText="1"/>
    </xf>
    <xf numFmtId="176" fontId="28" fillId="60" borderId="91" xfId="0" applyNumberFormat="1" applyFont="1" applyFill="1" applyBorder="1" applyAlignment="1">
      <alignment horizontal="center" vertical="center" wrapText="1"/>
    </xf>
    <xf numFmtId="0" fontId="28" fillId="58" borderId="92" xfId="0" applyFont="1" applyFill="1" applyBorder="1" applyAlignment="1">
      <alignment horizontal="center" vertical="center" wrapText="1"/>
    </xf>
    <xf numFmtId="0" fontId="28" fillId="58" borderId="30" xfId="0" applyFont="1" applyFill="1" applyBorder="1" applyAlignment="1">
      <alignment horizontal="center" vertical="center" wrapText="1"/>
    </xf>
    <xf numFmtId="176" fontId="28" fillId="58" borderId="93" xfId="0" applyNumberFormat="1" applyFont="1" applyFill="1" applyBorder="1" applyAlignment="1">
      <alignment horizontal="center" vertical="center" wrapText="1"/>
    </xf>
    <xf numFmtId="176" fontId="28" fillId="58" borderId="78" xfId="0" applyNumberFormat="1" applyFont="1" applyFill="1" applyBorder="1" applyAlignment="1">
      <alignment horizontal="center" vertical="center" wrapText="1"/>
    </xf>
    <xf numFmtId="0" fontId="28" fillId="60" borderId="92" xfId="0" applyFont="1" applyFill="1" applyBorder="1" applyAlignment="1">
      <alignment horizontal="center" vertical="center" wrapText="1"/>
    </xf>
    <xf numFmtId="0" fontId="28" fillId="60" borderId="43" xfId="0" applyFont="1" applyFill="1" applyBorder="1" applyAlignment="1">
      <alignment horizontal="center" vertical="center" wrapText="1"/>
    </xf>
    <xf numFmtId="0" fontId="31" fillId="60" borderId="94" xfId="0" applyFont="1" applyFill="1" applyBorder="1" applyAlignment="1">
      <alignment horizontal="center" vertical="center" shrinkToFit="1"/>
    </xf>
    <xf numFmtId="0" fontId="31" fillId="44" borderId="95" xfId="0" applyFont="1" applyFill="1" applyBorder="1" applyAlignment="1">
      <alignment horizontal="center" vertical="center" shrinkToFit="1"/>
    </xf>
    <xf numFmtId="0" fontId="19" fillId="58" borderId="22" xfId="0" applyFont="1" applyFill="1" applyBorder="1" applyAlignment="1">
      <alignment horizontal="center" vertical="center" wrapText="1"/>
    </xf>
    <xf numFmtId="0" fontId="19" fillId="58" borderId="30" xfId="0" applyFont="1" applyFill="1" applyBorder="1" applyAlignment="1">
      <alignment horizontal="center" vertical="center" wrapText="1"/>
    </xf>
    <xf numFmtId="0" fontId="29" fillId="60" borderId="92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/>
    </xf>
    <xf numFmtId="0" fontId="29" fillId="54" borderId="3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22" fillId="60" borderId="97" xfId="0" applyFont="1" applyFill="1" applyBorder="1" applyAlignment="1">
      <alignment horizontal="center" vertical="center" wrapText="1"/>
    </xf>
    <xf numFmtId="0" fontId="22" fillId="44" borderId="98" xfId="0" applyFont="1" applyFill="1" applyBorder="1" applyAlignment="1">
      <alignment horizontal="center" vertical="center"/>
    </xf>
    <xf numFmtId="0" fontId="31" fillId="44" borderId="92" xfId="0" applyFont="1" applyFill="1" applyBorder="1" applyAlignment="1">
      <alignment horizontal="center" vertical="center" wrapText="1"/>
    </xf>
    <xf numFmtId="0" fontId="31" fillId="44" borderId="24" xfId="0" applyFont="1" applyFill="1" applyBorder="1" applyAlignment="1">
      <alignment horizontal="center" vertical="center"/>
    </xf>
    <xf numFmtId="0" fontId="31" fillId="60" borderId="92" xfId="0" applyFont="1" applyFill="1" applyBorder="1" applyAlignment="1">
      <alignment horizontal="center" vertical="center" shrinkToFit="1"/>
    </xf>
    <xf numFmtId="0" fontId="31" fillId="44" borderId="24" xfId="0" applyFont="1" applyFill="1" applyBorder="1" applyAlignment="1">
      <alignment horizontal="center" vertical="center" shrinkToFit="1"/>
    </xf>
    <xf numFmtId="0" fontId="31" fillId="60" borderId="99" xfId="0" applyFont="1" applyFill="1" applyBorder="1" applyAlignment="1">
      <alignment horizontal="center" vertical="center" shrinkToFit="1"/>
    </xf>
    <xf numFmtId="0" fontId="31" fillId="44" borderId="94" xfId="0" applyFont="1" applyFill="1" applyBorder="1" applyAlignment="1">
      <alignment horizontal="center" vertical="center" shrinkToFit="1"/>
    </xf>
    <xf numFmtId="0" fontId="31" fillId="44" borderId="100" xfId="0" applyFont="1" applyFill="1" applyBorder="1" applyAlignment="1">
      <alignment horizontal="center" vertical="center" shrinkToFit="1"/>
    </xf>
    <xf numFmtId="0" fontId="29" fillId="58" borderId="22" xfId="0" applyFont="1" applyFill="1" applyBorder="1" applyAlignment="1">
      <alignment horizontal="center" vertical="center" wrapText="1"/>
    </xf>
    <xf numFmtId="0" fontId="29" fillId="58" borderId="30" xfId="0" applyFont="1" applyFill="1" applyBorder="1" applyAlignment="1">
      <alignment horizontal="center" vertical="center" wrapText="1"/>
    </xf>
    <xf numFmtId="0" fontId="29" fillId="54" borderId="41" xfId="0" applyFont="1" applyFill="1" applyBorder="1" applyAlignment="1">
      <alignment horizontal="center" vertical="center" wrapText="1"/>
    </xf>
    <xf numFmtId="0" fontId="28" fillId="54" borderId="85" xfId="0" applyFont="1" applyFill="1" applyBorder="1" applyAlignment="1">
      <alignment horizontal="center" vertical="center" wrapText="1"/>
    </xf>
    <xf numFmtId="0" fontId="28" fillId="54" borderId="81" xfId="0" applyFont="1" applyFill="1" applyBorder="1" applyAlignment="1">
      <alignment horizontal="center" vertical="center" wrapText="1"/>
    </xf>
    <xf numFmtId="0" fontId="29" fillId="54" borderId="101" xfId="0" applyFont="1" applyFill="1" applyBorder="1" applyAlignment="1">
      <alignment horizontal="center" wrapText="1"/>
    </xf>
    <xf numFmtId="0" fontId="29" fillId="54" borderId="102" xfId="0" applyFont="1" applyFill="1" applyBorder="1" applyAlignment="1">
      <alignment/>
    </xf>
    <xf numFmtId="0" fontId="29" fillId="54" borderId="4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28" fillId="54" borderId="26" xfId="0" applyFont="1" applyFill="1" applyBorder="1" applyAlignment="1">
      <alignment horizontal="center" vertical="center"/>
    </xf>
    <xf numFmtId="0" fontId="28" fillId="54" borderId="3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vertical="center"/>
    </xf>
    <xf numFmtId="0" fontId="29" fillId="54" borderId="64" xfId="0" applyFont="1" applyFill="1" applyBorder="1" applyAlignment="1">
      <alignment horizontal="center" vertical="center" wrapText="1"/>
    </xf>
    <xf numFmtId="0" fontId="29" fillId="54" borderId="79" xfId="0" applyFont="1" applyFill="1" applyBorder="1" applyAlignment="1">
      <alignment vertical="center"/>
    </xf>
    <xf numFmtId="0" fontId="28" fillId="54" borderId="42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85725</xdr:rowOff>
    </xdr:from>
    <xdr:to>
      <xdr:col>12</xdr:col>
      <xdr:colOff>133350</xdr:colOff>
      <xdr:row>1</xdr:row>
      <xdr:rowOff>323850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7058025" y="657225"/>
          <a:ext cx="15240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>
    <xdr:from>
      <xdr:col>3</xdr:col>
      <xdr:colOff>600075</xdr:colOff>
      <xdr:row>0</xdr:row>
      <xdr:rowOff>161925</xdr:rowOff>
    </xdr:from>
    <xdr:to>
      <xdr:col>11</xdr:col>
      <xdr:colOff>28575</xdr:colOff>
      <xdr:row>1</xdr:row>
      <xdr:rowOff>19050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3448050" y="161925"/>
          <a:ext cx="4857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莊敬國小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106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12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 菜 單</a:t>
          </a:r>
        </a:p>
      </xdr:txBody>
    </xdr:sp>
    <xdr:clientData/>
  </xdr:twoCellAnchor>
  <xdr:twoCellAnchor editAs="oneCell">
    <xdr:from>
      <xdr:col>2</xdr:col>
      <xdr:colOff>1657350</xdr:colOff>
      <xdr:row>1</xdr:row>
      <xdr:rowOff>200025</xdr:rowOff>
    </xdr:from>
    <xdr:to>
      <xdr:col>3</xdr:col>
      <xdr:colOff>1657350</xdr:colOff>
      <xdr:row>2</xdr:row>
      <xdr:rowOff>142875</xdr:rowOff>
    </xdr:to>
    <xdr:pic>
      <xdr:nvPicPr>
        <xdr:cNvPr id="3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71525"/>
          <a:ext cx="1781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285750</xdr:rowOff>
    </xdr:from>
    <xdr:to>
      <xdr:col>3</xdr:col>
      <xdr:colOff>19050</xdr:colOff>
      <xdr:row>20</xdr:row>
      <xdr:rowOff>66675</xdr:rowOff>
    </xdr:to>
    <xdr:pic>
      <xdr:nvPicPr>
        <xdr:cNvPr id="4" name="圖片 13" descr="147581289814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356821">
          <a:off x="2847975" y="4010025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1</xdr:row>
      <xdr:rowOff>209550</xdr:rowOff>
    </xdr:from>
    <xdr:to>
      <xdr:col>5</xdr:col>
      <xdr:colOff>104775</xdr:colOff>
      <xdr:row>2</xdr:row>
      <xdr:rowOff>161925</xdr:rowOff>
    </xdr:to>
    <xdr:pic>
      <xdr:nvPicPr>
        <xdr:cNvPr id="5" name="圖片 13" descr="14756364551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8105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49</xdr:row>
      <xdr:rowOff>66675</xdr:rowOff>
    </xdr:from>
    <xdr:to>
      <xdr:col>12</xdr:col>
      <xdr:colOff>76200</xdr:colOff>
      <xdr:row>50</xdr:row>
      <xdr:rowOff>228600</xdr:rowOff>
    </xdr:to>
    <xdr:pic>
      <xdr:nvPicPr>
        <xdr:cNvPr id="6" name="圖片 6" descr="0600618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113157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35</xdr:row>
      <xdr:rowOff>171450</xdr:rowOff>
    </xdr:from>
    <xdr:to>
      <xdr:col>6</xdr:col>
      <xdr:colOff>295275</xdr:colOff>
      <xdr:row>36</xdr:row>
      <xdr:rowOff>219075</xdr:rowOff>
    </xdr:to>
    <xdr:sp>
      <xdr:nvSpPr>
        <xdr:cNvPr id="7" name="圓角矩形圖說文字 7"/>
        <xdr:cNvSpPr>
          <a:spLocks/>
        </xdr:cNvSpPr>
      </xdr:nvSpPr>
      <xdr:spPr>
        <a:xfrm>
          <a:off x="6315075" y="8086725"/>
          <a:ext cx="476250" cy="219075"/>
        </a:xfrm>
        <a:prstGeom prst="wedgeRoundRectCallout">
          <a:avLst>
            <a:gd name="adj1" fmla="val 67097"/>
            <a:gd name="adj2" fmla="val 35240"/>
          </a:avLst>
        </a:prstGeom>
        <a:solidFill>
          <a:srgbClr val="FFFFFF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冬至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15" zoomScaleSheetLayoutView="115" workbookViewId="0" topLeftCell="A27">
      <selection activeCell="P41" sqref="P41"/>
    </sheetView>
  </sheetViews>
  <sheetFormatPr defaultColWidth="9.00390625" defaultRowHeight="16.5"/>
  <cols>
    <col min="1" max="1" width="4.50390625" style="25" customWidth="1"/>
    <col min="2" max="2" width="9.50390625" style="30" customWidth="1"/>
    <col min="3" max="3" width="23.375" style="46" customWidth="1"/>
    <col min="4" max="5" width="22.00390625" style="46" customWidth="1"/>
    <col min="6" max="6" width="3.875" style="22" customWidth="1"/>
    <col min="7" max="7" width="14.375" style="56" customWidth="1"/>
    <col min="8" max="12" width="2.25390625" style="18" customWidth="1"/>
    <col min="13" max="13" width="3.25390625" style="19" customWidth="1"/>
    <col min="14" max="16384" width="9.00390625" style="15" customWidth="1"/>
  </cols>
  <sheetData>
    <row r="1" spans="1:13" ht="45" customHeight="1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5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1" customHeight="1">
      <c r="A3" s="187" t="s">
        <v>0</v>
      </c>
      <c r="B3" s="189" t="s">
        <v>1</v>
      </c>
      <c r="C3" s="191" t="s">
        <v>2</v>
      </c>
      <c r="D3" s="193" t="s">
        <v>87</v>
      </c>
      <c r="E3" s="194"/>
      <c r="F3" s="179" t="s">
        <v>4</v>
      </c>
      <c r="G3" s="175" t="s">
        <v>88</v>
      </c>
      <c r="H3" s="173" t="s">
        <v>89</v>
      </c>
      <c r="I3" s="173" t="s">
        <v>90</v>
      </c>
      <c r="J3" s="173" t="s">
        <v>91</v>
      </c>
      <c r="K3" s="173" t="s">
        <v>92</v>
      </c>
      <c r="L3" s="173" t="s">
        <v>93</v>
      </c>
      <c r="M3" s="167" t="s">
        <v>94</v>
      </c>
    </row>
    <row r="4" spans="1:13" ht="13.5" customHeight="1" thickBot="1">
      <c r="A4" s="188"/>
      <c r="B4" s="190"/>
      <c r="C4" s="192"/>
      <c r="D4" s="195"/>
      <c r="E4" s="176"/>
      <c r="F4" s="180"/>
      <c r="G4" s="176"/>
      <c r="H4" s="174"/>
      <c r="I4" s="174"/>
      <c r="J4" s="174"/>
      <c r="K4" s="174"/>
      <c r="L4" s="174"/>
      <c r="M4" s="168"/>
    </row>
    <row r="5" spans="1:13" ht="19.5" customHeight="1" hidden="1" thickBot="1">
      <c r="A5" s="64" t="s">
        <v>12</v>
      </c>
      <c r="B5" s="177" t="s">
        <v>13</v>
      </c>
      <c r="C5" s="65" t="s">
        <v>14</v>
      </c>
      <c r="D5" s="66" t="s">
        <v>15</v>
      </c>
      <c r="E5" s="67" t="s">
        <v>16</v>
      </c>
      <c r="F5" s="196" t="s">
        <v>17</v>
      </c>
      <c r="G5" s="68" t="s">
        <v>18</v>
      </c>
      <c r="H5" s="169">
        <v>6.5</v>
      </c>
      <c r="I5" s="169">
        <v>2.4</v>
      </c>
      <c r="J5" s="169">
        <v>2</v>
      </c>
      <c r="K5" s="169">
        <v>3</v>
      </c>
      <c r="L5" s="169">
        <v>1</v>
      </c>
      <c r="M5" s="171">
        <f>H5*70+I5*75+J5*25+K5*45+L5:L5*60</f>
        <v>880</v>
      </c>
    </row>
    <row r="6" spans="1:13" ht="10.5" customHeight="1" hidden="1">
      <c r="A6" s="64" t="s">
        <v>19</v>
      </c>
      <c r="B6" s="178"/>
      <c r="C6" s="69" t="s">
        <v>20</v>
      </c>
      <c r="D6" s="66" t="s">
        <v>21</v>
      </c>
      <c r="E6" s="70" t="s">
        <v>22</v>
      </c>
      <c r="F6" s="197"/>
      <c r="G6" s="70" t="s">
        <v>23</v>
      </c>
      <c r="H6" s="170"/>
      <c r="I6" s="170"/>
      <c r="J6" s="170"/>
      <c r="K6" s="170"/>
      <c r="L6" s="170"/>
      <c r="M6" s="172"/>
    </row>
    <row r="7" spans="1:13" ht="19.5" customHeight="1" hidden="1">
      <c r="A7" s="26" t="s">
        <v>24</v>
      </c>
      <c r="B7" s="28" t="s">
        <v>25</v>
      </c>
      <c r="C7" s="32" t="s">
        <v>26</v>
      </c>
      <c r="D7" s="24" t="s">
        <v>27</v>
      </c>
      <c r="E7" s="24" t="s">
        <v>28</v>
      </c>
      <c r="F7" s="133" t="s">
        <v>17</v>
      </c>
      <c r="G7" s="32" t="s">
        <v>29</v>
      </c>
      <c r="H7" s="116">
        <v>6.5</v>
      </c>
      <c r="I7" s="116">
        <v>2.3</v>
      </c>
      <c r="J7" s="116">
        <v>2</v>
      </c>
      <c r="K7" s="116">
        <v>3</v>
      </c>
      <c r="L7" s="116"/>
      <c r="M7" s="130">
        <f>H7*70+I7*75+J7*25+K7*45+L7:L7*60</f>
        <v>812.5</v>
      </c>
    </row>
    <row r="8" spans="1:13" ht="10.5" customHeight="1" hidden="1" thickBot="1">
      <c r="A8" s="27" t="s">
        <v>30</v>
      </c>
      <c r="B8" s="29"/>
      <c r="C8" s="24" t="s">
        <v>31</v>
      </c>
      <c r="D8" s="33" t="s">
        <v>32</v>
      </c>
      <c r="E8" s="24" t="s">
        <v>33</v>
      </c>
      <c r="F8" s="183"/>
      <c r="G8" s="24" t="s">
        <v>34</v>
      </c>
      <c r="H8" s="117"/>
      <c r="I8" s="117"/>
      <c r="J8" s="117"/>
      <c r="K8" s="117"/>
      <c r="L8" s="121"/>
      <c r="M8" s="130"/>
    </row>
    <row r="9" spans="1:13" ht="24" customHeight="1">
      <c r="A9" s="96" t="s">
        <v>73</v>
      </c>
      <c r="B9" s="146" t="s">
        <v>113</v>
      </c>
      <c r="C9" s="82" t="s">
        <v>244</v>
      </c>
      <c r="D9" s="83" t="s">
        <v>138</v>
      </c>
      <c r="E9" s="83" t="s">
        <v>119</v>
      </c>
      <c r="F9" s="135" t="s">
        <v>95</v>
      </c>
      <c r="G9" s="31" t="s">
        <v>152</v>
      </c>
      <c r="H9" s="121">
        <v>5.5</v>
      </c>
      <c r="I9" s="116">
        <v>2.3</v>
      </c>
      <c r="J9" s="116">
        <v>2</v>
      </c>
      <c r="K9" s="116">
        <v>2.8</v>
      </c>
      <c r="L9" s="121"/>
      <c r="M9" s="130">
        <f>H9*70+I9*75+J9*25+K9*45+L9:L9*60</f>
        <v>733.5</v>
      </c>
    </row>
    <row r="10" spans="1:13" s="16" customFormat="1" ht="13.5" customHeight="1" thickBot="1">
      <c r="A10" s="97" t="s">
        <v>97</v>
      </c>
      <c r="B10" s="147"/>
      <c r="C10" s="57" t="s">
        <v>236</v>
      </c>
      <c r="D10" s="58" t="s">
        <v>121</v>
      </c>
      <c r="E10" s="58" t="s">
        <v>120</v>
      </c>
      <c r="F10" s="166"/>
      <c r="G10" s="54" t="s">
        <v>153</v>
      </c>
      <c r="H10" s="165"/>
      <c r="I10" s="165"/>
      <c r="J10" s="165"/>
      <c r="K10" s="165"/>
      <c r="L10" s="165"/>
      <c r="M10" s="162"/>
    </row>
    <row r="11" spans="1:13" ht="24" customHeight="1">
      <c r="A11" s="96" t="s">
        <v>101</v>
      </c>
      <c r="B11" s="108" t="s">
        <v>114</v>
      </c>
      <c r="C11" s="84" t="s">
        <v>248</v>
      </c>
      <c r="D11" s="85" t="s">
        <v>186</v>
      </c>
      <c r="E11" s="84" t="s">
        <v>246</v>
      </c>
      <c r="F11" s="150" t="s">
        <v>98</v>
      </c>
      <c r="G11" s="72" t="s">
        <v>149</v>
      </c>
      <c r="H11" s="121">
        <v>5.7</v>
      </c>
      <c r="I11" s="121">
        <v>2.2</v>
      </c>
      <c r="J11" s="121">
        <v>2</v>
      </c>
      <c r="K11" s="121">
        <v>2.5</v>
      </c>
      <c r="L11" s="54"/>
      <c r="M11" s="163">
        <f>H11*70+I11*75+J11*25+K11*45+L11:L11*60</f>
        <v>726.5</v>
      </c>
    </row>
    <row r="12" spans="1:14" s="16" customFormat="1" ht="13.5" customHeight="1">
      <c r="A12" s="98" t="s">
        <v>99</v>
      </c>
      <c r="B12" s="113" t="s">
        <v>238</v>
      </c>
      <c r="C12" s="34" t="s">
        <v>249</v>
      </c>
      <c r="D12" s="107" t="s">
        <v>250</v>
      </c>
      <c r="E12" s="34" t="s">
        <v>247</v>
      </c>
      <c r="F12" s="150"/>
      <c r="G12" s="54" t="s">
        <v>150</v>
      </c>
      <c r="H12" s="117"/>
      <c r="I12" s="117"/>
      <c r="J12" s="117"/>
      <c r="K12" s="117"/>
      <c r="L12" s="77"/>
      <c r="M12" s="122"/>
      <c r="N12" s="15"/>
    </row>
    <row r="13" spans="1:13" ht="24" customHeight="1">
      <c r="A13" s="96" t="s">
        <v>101</v>
      </c>
      <c r="B13" s="206" t="s">
        <v>114</v>
      </c>
      <c r="C13" s="112" t="s">
        <v>139</v>
      </c>
      <c r="D13" s="83" t="s">
        <v>186</v>
      </c>
      <c r="E13" s="80" t="s">
        <v>122</v>
      </c>
      <c r="F13" s="198" t="s">
        <v>98</v>
      </c>
      <c r="G13" s="51" t="s">
        <v>149</v>
      </c>
      <c r="H13" s="121">
        <v>5.7</v>
      </c>
      <c r="I13" s="121">
        <v>2.2</v>
      </c>
      <c r="J13" s="121">
        <v>2</v>
      </c>
      <c r="K13" s="121">
        <v>2.5</v>
      </c>
      <c r="L13" s="54"/>
      <c r="M13" s="163">
        <f>H13*70+I13*75+J13*25+K13*45+L13:L13*60</f>
        <v>726.5</v>
      </c>
    </row>
    <row r="14" spans="1:13" s="16" customFormat="1" ht="13.5" customHeight="1">
      <c r="A14" s="98" t="s">
        <v>99</v>
      </c>
      <c r="B14" s="207"/>
      <c r="C14" s="34" t="s">
        <v>105</v>
      </c>
      <c r="D14" s="37" t="s">
        <v>126</v>
      </c>
      <c r="E14" s="43" t="s">
        <v>123</v>
      </c>
      <c r="F14" s="203"/>
      <c r="G14" s="49" t="s">
        <v>150</v>
      </c>
      <c r="H14" s="117"/>
      <c r="I14" s="117"/>
      <c r="J14" s="117"/>
      <c r="K14" s="117"/>
      <c r="L14" s="106"/>
      <c r="M14" s="122"/>
    </row>
    <row r="15" spans="1:13" ht="24" customHeight="1">
      <c r="A15" s="96" t="s">
        <v>74</v>
      </c>
      <c r="B15" s="181" t="s">
        <v>115</v>
      </c>
      <c r="C15" s="81" t="s">
        <v>141</v>
      </c>
      <c r="D15" s="87" t="s">
        <v>140</v>
      </c>
      <c r="E15" s="85" t="s">
        <v>125</v>
      </c>
      <c r="F15" s="157" t="s">
        <v>95</v>
      </c>
      <c r="G15" s="114" t="s">
        <v>259</v>
      </c>
      <c r="H15" s="116">
        <v>5.5</v>
      </c>
      <c r="I15" s="116">
        <v>2.2</v>
      </c>
      <c r="J15" s="116">
        <v>2</v>
      </c>
      <c r="K15" s="116">
        <v>2.5</v>
      </c>
      <c r="L15" s="20"/>
      <c r="M15" s="123">
        <f>H15*70+I15*75+J15*25+K15*45+L15:L15*60</f>
        <v>712.5</v>
      </c>
    </row>
    <row r="16" spans="1:13" s="16" customFormat="1" ht="13.5" customHeight="1">
      <c r="A16" s="98" t="s">
        <v>100</v>
      </c>
      <c r="B16" s="182"/>
      <c r="C16" s="36" t="s">
        <v>106</v>
      </c>
      <c r="D16" s="38" t="s">
        <v>124</v>
      </c>
      <c r="E16" s="37" t="s">
        <v>167</v>
      </c>
      <c r="F16" s="161"/>
      <c r="G16" s="50" t="s">
        <v>260</v>
      </c>
      <c r="H16" s="117"/>
      <c r="I16" s="117"/>
      <c r="J16" s="117"/>
      <c r="K16" s="117"/>
      <c r="L16" s="77"/>
      <c r="M16" s="122"/>
    </row>
    <row r="17" spans="1:13" ht="24.75" customHeight="1">
      <c r="A17" s="96" t="s">
        <v>75</v>
      </c>
      <c r="B17" s="184" t="s">
        <v>261</v>
      </c>
      <c r="C17" s="80" t="s">
        <v>143</v>
      </c>
      <c r="D17" s="80" t="s">
        <v>144</v>
      </c>
      <c r="E17" s="80" t="s">
        <v>132</v>
      </c>
      <c r="F17" s="157" t="s">
        <v>95</v>
      </c>
      <c r="G17" s="51" t="s">
        <v>154</v>
      </c>
      <c r="H17" s="125">
        <v>5.5</v>
      </c>
      <c r="I17" s="116">
        <v>2.3</v>
      </c>
      <c r="J17" s="116">
        <v>2</v>
      </c>
      <c r="K17" s="116">
        <v>2.5</v>
      </c>
      <c r="L17" s="116"/>
      <c r="M17" s="130">
        <f aca="true" t="shared" si="0" ref="M17:M25">H17*70+I17*75+J17*25+K17*45+L17:L17*60</f>
        <v>720</v>
      </c>
    </row>
    <row r="18" spans="1:13" s="16" customFormat="1" ht="13.5" customHeight="1">
      <c r="A18" s="98" t="s">
        <v>96</v>
      </c>
      <c r="B18" s="185"/>
      <c r="C18" s="40" t="s">
        <v>107</v>
      </c>
      <c r="D18" s="35" t="s">
        <v>128</v>
      </c>
      <c r="E18" s="39" t="s">
        <v>157</v>
      </c>
      <c r="F18" s="161"/>
      <c r="G18" s="52" t="s">
        <v>155</v>
      </c>
      <c r="H18" s="126"/>
      <c r="I18" s="117"/>
      <c r="J18" s="117"/>
      <c r="K18" s="117"/>
      <c r="L18" s="117"/>
      <c r="M18" s="130"/>
    </row>
    <row r="19" spans="1:13" ht="24" customHeight="1">
      <c r="A19" s="96" t="s">
        <v>76</v>
      </c>
      <c r="B19" s="186" t="s">
        <v>116</v>
      </c>
      <c r="C19" s="89" t="s">
        <v>108</v>
      </c>
      <c r="D19" s="85" t="s">
        <v>145</v>
      </c>
      <c r="E19" s="105" t="s">
        <v>142</v>
      </c>
      <c r="F19" s="198" t="s">
        <v>95</v>
      </c>
      <c r="G19" s="31" t="s">
        <v>156</v>
      </c>
      <c r="H19" s="116">
        <v>5.5</v>
      </c>
      <c r="I19" s="116">
        <v>2.2</v>
      </c>
      <c r="J19" s="116">
        <v>2</v>
      </c>
      <c r="K19" s="116">
        <v>2.5</v>
      </c>
      <c r="L19" s="116"/>
      <c r="M19" s="130">
        <f t="shared" si="0"/>
        <v>712.5</v>
      </c>
    </row>
    <row r="20" spans="1:13" s="16" customFormat="1" ht="13.5" customHeight="1" thickBot="1">
      <c r="A20" s="97" t="s">
        <v>97</v>
      </c>
      <c r="B20" s="145"/>
      <c r="C20" s="71" t="s">
        <v>109</v>
      </c>
      <c r="D20" s="58" t="s">
        <v>129</v>
      </c>
      <c r="E20" s="58" t="s">
        <v>130</v>
      </c>
      <c r="F20" s="151"/>
      <c r="G20" s="60" t="s">
        <v>164</v>
      </c>
      <c r="H20" s="165"/>
      <c r="I20" s="165"/>
      <c r="J20" s="165"/>
      <c r="K20" s="165"/>
      <c r="L20" s="165"/>
      <c r="M20" s="162"/>
    </row>
    <row r="21" spans="1:13" ht="27" customHeight="1">
      <c r="A21" s="96" t="s">
        <v>102</v>
      </c>
      <c r="B21" s="109" t="s">
        <v>115</v>
      </c>
      <c r="C21" s="88" t="s">
        <v>251</v>
      </c>
      <c r="D21" s="80" t="s">
        <v>185</v>
      </c>
      <c r="E21" s="103" t="s">
        <v>245</v>
      </c>
      <c r="F21" s="150" t="s">
        <v>98</v>
      </c>
      <c r="G21" s="53" t="s">
        <v>158</v>
      </c>
      <c r="H21" s="199">
        <v>5.7</v>
      </c>
      <c r="I21" s="121">
        <v>2.3</v>
      </c>
      <c r="J21" s="121">
        <v>2</v>
      </c>
      <c r="K21" s="121">
        <v>2.7</v>
      </c>
      <c r="L21" s="121"/>
      <c r="M21" s="163">
        <f t="shared" si="0"/>
        <v>743</v>
      </c>
    </row>
    <row r="22" spans="1:13" s="16" customFormat="1" ht="13.5" customHeight="1">
      <c r="A22" s="98" t="s">
        <v>99</v>
      </c>
      <c r="B22" s="113" t="s">
        <v>238</v>
      </c>
      <c r="C22" s="38" t="s">
        <v>252</v>
      </c>
      <c r="D22" s="39" t="s">
        <v>168</v>
      </c>
      <c r="E22" s="35" t="s">
        <v>243</v>
      </c>
      <c r="F22" s="183"/>
      <c r="G22" s="35" t="s">
        <v>159</v>
      </c>
      <c r="H22" s="200"/>
      <c r="I22" s="117"/>
      <c r="J22" s="117"/>
      <c r="K22" s="117"/>
      <c r="L22" s="117"/>
      <c r="M22" s="164"/>
    </row>
    <row r="23" spans="1:13" ht="27" customHeight="1">
      <c r="A23" s="96" t="s">
        <v>102</v>
      </c>
      <c r="B23" s="204" t="s">
        <v>115</v>
      </c>
      <c r="C23" s="88" t="s">
        <v>151</v>
      </c>
      <c r="D23" s="80" t="s">
        <v>185</v>
      </c>
      <c r="E23" s="103" t="s">
        <v>234</v>
      </c>
      <c r="F23" s="150" t="s">
        <v>98</v>
      </c>
      <c r="G23" s="53" t="s">
        <v>158</v>
      </c>
      <c r="H23" s="199">
        <v>5.7</v>
      </c>
      <c r="I23" s="121">
        <v>2.3</v>
      </c>
      <c r="J23" s="121">
        <v>2</v>
      </c>
      <c r="K23" s="121">
        <v>2.7</v>
      </c>
      <c r="L23" s="121"/>
      <c r="M23" s="163">
        <f>H23*70+I23*75+J23*25+K23*45+L23:L23*60</f>
        <v>743</v>
      </c>
    </row>
    <row r="24" spans="1:13" s="16" customFormat="1" ht="13.5" customHeight="1">
      <c r="A24" s="98" t="s">
        <v>99</v>
      </c>
      <c r="B24" s="205"/>
      <c r="C24" s="38" t="s">
        <v>110</v>
      </c>
      <c r="D24" s="39" t="s">
        <v>168</v>
      </c>
      <c r="E24" s="35" t="s">
        <v>127</v>
      </c>
      <c r="F24" s="183"/>
      <c r="G24" s="35" t="s">
        <v>159</v>
      </c>
      <c r="H24" s="200"/>
      <c r="I24" s="117"/>
      <c r="J24" s="117"/>
      <c r="K24" s="117"/>
      <c r="L24" s="117"/>
      <c r="M24" s="164"/>
    </row>
    <row r="25" spans="1:13" ht="24" customHeight="1">
      <c r="A25" s="96" t="s">
        <v>77</v>
      </c>
      <c r="B25" s="155" t="s">
        <v>265</v>
      </c>
      <c r="C25" s="89" t="s">
        <v>266</v>
      </c>
      <c r="D25" s="80" t="s">
        <v>267</v>
      </c>
      <c r="E25" s="80" t="s">
        <v>268</v>
      </c>
      <c r="F25" s="135" t="s">
        <v>95</v>
      </c>
      <c r="G25" s="31" t="s">
        <v>161</v>
      </c>
      <c r="H25" s="125">
        <v>5.5</v>
      </c>
      <c r="I25" s="116">
        <v>2.4</v>
      </c>
      <c r="J25" s="116">
        <v>2</v>
      </c>
      <c r="K25" s="116">
        <v>2.5</v>
      </c>
      <c r="L25" s="116"/>
      <c r="M25" s="130">
        <f t="shared" si="0"/>
        <v>727.5</v>
      </c>
    </row>
    <row r="26" spans="1:13" s="16" customFormat="1" ht="13.5" customHeight="1">
      <c r="A26" s="98" t="s">
        <v>100</v>
      </c>
      <c r="B26" s="156"/>
      <c r="C26" s="38" t="s">
        <v>262</v>
      </c>
      <c r="D26" s="39" t="s">
        <v>263</v>
      </c>
      <c r="E26" s="35" t="s">
        <v>264</v>
      </c>
      <c r="F26" s="136"/>
      <c r="G26" s="49" t="s">
        <v>160</v>
      </c>
      <c r="H26" s="126"/>
      <c r="I26" s="117"/>
      <c r="J26" s="117"/>
      <c r="K26" s="117"/>
      <c r="L26" s="117"/>
      <c r="M26" s="130"/>
    </row>
    <row r="27" spans="1:13" ht="24" customHeight="1">
      <c r="A27" s="96" t="s">
        <v>78</v>
      </c>
      <c r="B27" s="159" t="s">
        <v>115</v>
      </c>
      <c r="C27" s="89" t="s">
        <v>146</v>
      </c>
      <c r="D27" s="90" t="s">
        <v>147</v>
      </c>
      <c r="E27" s="80" t="s">
        <v>135</v>
      </c>
      <c r="F27" s="157" t="s">
        <v>95</v>
      </c>
      <c r="G27" s="31" t="s">
        <v>165</v>
      </c>
      <c r="H27" s="116">
        <v>5.5</v>
      </c>
      <c r="I27" s="116">
        <v>2.4</v>
      </c>
      <c r="J27" s="116">
        <v>2</v>
      </c>
      <c r="K27" s="116">
        <v>2.5</v>
      </c>
      <c r="L27" s="116"/>
      <c r="M27" s="130">
        <f>H27*70+I27*75+J27*25+K27*45+L27:L27*60</f>
        <v>727.5</v>
      </c>
    </row>
    <row r="28" spans="1:13" s="16" customFormat="1" ht="13.5" customHeight="1">
      <c r="A28" s="98" t="s">
        <v>96</v>
      </c>
      <c r="B28" s="160"/>
      <c r="C28" s="38" t="s">
        <v>134</v>
      </c>
      <c r="D28" s="35" t="s">
        <v>133</v>
      </c>
      <c r="E28" s="42" t="s">
        <v>136</v>
      </c>
      <c r="F28" s="158"/>
      <c r="G28" s="49" t="s">
        <v>166</v>
      </c>
      <c r="H28" s="117"/>
      <c r="I28" s="117"/>
      <c r="J28" s="117"/>
      <c r="K28" s="117"/>
      <c r="L28" s="117"/>
      <c r="M28" s="130"/>
    </row>
    <row r="29" spans="1:13" ht="24" customHeight="1">
      <c r="A29" s="96" t="s">
        <v>79</v>
      </c>
      <c r="B29" s="146" t="s">
        <v>118</v>
      </c>
      <c r="C29" s="91" t="s">
        <v>111</v>
      </c>
      <c r="D29" s="80" t="s">
        <v>148</v>
      </c>
      <c r="E29" s="80" t="s">
        <v>201</v>
      </c>
      <c r="F29" s="150" t="s">
        <v>95</v>
      </c>
      <c r="G29" s="51" t="s">
        <v>162</v>
      </c>
      <c r="H29" s="116">
        <v>5.5</v>
      </c>
      <c r="I29" s="116">
        <v>2.3</v>
      </c>
      <c r="J29" s="116">
        <v>2</v>
      </c>
      <c r="K29" s="116">
        <v>2.7</v>
      </c>
      <c r="L29" s="116"/>
      <c r="M29" s="130">
        <f>H29*70+I29*75+J29*25+K29*45+L29:L29*60</f>
        <v>729</v>
      </c>
    </row>
    <row r="30" spans="1:13" s="16" customFormat="1" ht="13.5" customHeight="1" thickBot="1">
      <c r="A30" s="97" t="s">
        <v>97</v>
      </c>
      <c r="B30" s="147"/>
      <c r="C30" s="63" t="s">
        <v>112</v>
      </c>
      <c r="D30" s="61" t="s">
        <v>137</v>
      </c>
      <c r="E30" s="104" t="s">
        <v>131</v>
      </c>
      <c r="F30" s="151"/>
      <c r="G30" s="60" t="s">
        <v>163</v>
      </c>
      <c r="H30" s="165"/>
      <c r="I30" s="165"/>
      <c r="J30" s="165"/>
      <c r="K30" s="165"/>
      <c r="L30" s="165"/>
      <c r="M30" s="162"/>
    </row>
    <row r="31" spans="1:13" ht="24" customHeight="1">
      <c r="A31" s="96" t="s">
        <v>103</v>
      </c>
      <c r="B31" s="110" t="s">
        <v>169</v>
      </c>
      <c r="C31" s="91" t="s">
        <v>253</v>
      </c>
      <c r="D31" s="92" t="s">
        <v>220</v>
      </c>
      <c r="E31" s="94" t="s">
        <v>270</v>
      </c>
      <c r="F31" s="148" t="s">
        <v>98</v>
      </c>
      <c r="G31" s="31" t="s">
        <v>255</v>
      </c>
      <c r="H31" s="121">
        <v>5.7</v>
      </c>
      <c r="I31" s="121">
        <v>2.3</v>
      </c>
      <c r="J31" s="121">
        <v>2</v>
      </c>
      <c r="K31" s="121">
        <v>2.5</v>
      </c>
      <c r="L31" s="121"/>
      <c r="M31" s="122">
        <f>H31*70+I31*75+J31*25+K31*45+L31:L31*60</f>
        <v>734</v>
      </c>
    </row>
    <row r="32" spans="1:13" s="16" customFormat="1" ht="13.5" customHeight="1">
      <c r="A32" s="98" t="s">
        <v>99</v>
      </c>
      <c r="B32" s="113" t="s">
        <v>238</v>
      </c>
      <c r="C32" s="36" t="s">
        <v>254</v>
      </c>
      <c r="D32" s="38" t="s">
        <v>189</v>
      </c>
      <c r="E32" s="43" t="s">
        <v>257</v>
      </c>
      <c r="F32" s="136"/>
      <c r="G32" s="52" t="s">
        <v>256</v>
      </c>
      <c r="H32" s="117"/>
      <c r="I32" s="117"/>
      <c r="J32" s="117"/>
      <c r="K32" s="117"/>
      <c r="L32" s="117"/>
      <c r="M32" s="130"/>
    </row>
    <row r="33" spans="1:13" ht="24" customHeight="1">
      <c r="A33" s="96" t="s">
        <v>103</v>
      </c>
      <c r="B33" s="204" t="s">
        <v>269</v>
      </c>
      <c r="C33" s="91" t="s">
        <v>221</v>
      </c>
      <c r="D33" s="92" t="s">
        <v>220</v>
      </c>
      <c r="E33" s="94" t="s">
        <v>181</v>
      </c>
      <c r="F33" s="148" t="s">
        <v>98</v>
      </c>
      <c r="G33" s="31" t="s">
        <v>205</v>
      </c>
      <c r="H33" s="121">
        <v>5.7</v>
      </c>
      <c r="I33" s="121">
        <v>2.3</v>
      </c>
      <c r="J33" s="121">
        <v>2</v>
      </c>
      <c r="K33" s="121">
        <v>2.5</v>
      </c>
      <c r="L33" s="121"/>
      <c r="M33" s="122">
        <f>H33*70+I33*75+J33*25+K33*45+L33:L33*60</f>
        <v>734</v>
      </c>
    </row>
    <row r="34" spans="1:13" s="16" customFormat="1" ht="13.5" customHeight="1">
      <c r="A34" s="98" t="s">
        <v>99</v>
      </c>
      <c r="B34" s="208"/>
      <c r="C34" s="36" t="s">
        <v>170</v>
      </c>
      <c r="D34" s="38" t="s">
        <v>189</v>
      </c>
      <c r="E34" s="43" t="s">
        <v>187</v>
      </c>
      <c r="F34" s="136"/>
      <c r="G34" s="52" t="s">
        <v>206</v>
      </c>
      <c r="H34" s="117"/>
      <c r="I34" s="117"/>
      <c r="J34" s="117"/>
      <c r="K34" s="117"/>
      <c r="L34" s="117"/>
      <c r="M34" s="130"/>
    </row>
    <row r="35" spans="1:13" ht="24" customHeight="1">
      <c r="A35" s="96" t="s">
        <v>80</v>
      </c>
      <c r="B35" s="142" t="s">
        <v>115</v>
      </c>
      <c r="C35" s="80" t="s">
        <v>222</v>
      </c>
      <c r="D35" s="80" t="s">
        <v>219</v>
      </c>
      <c r="E35" s="80" t="s">
        <v>202</v>
      </c>
      <c r="F35" s="135" t="s">
        <v>95</v>
      </c>
      <c r="G35" s="31" t="s">
        <v>207</v>
      </c>
      <c r="H35" s="116">
        <v>5.6</v>
      </c>
      <c r="I35" s="116">
        <v>2.3</v>
      </c>
      <c r="J35" s="116">
        <v>2</v>
      </c>
      <c r="K35" s="116">
        <v>2.7</v>
      </c>
      <c r="L35" s="21"/>
      <c r="M35" s="122">
        <f>H35*70+I35*75+J35*25+K35*45+L35:L35*60</f>
        <v>736</v>
      </c>
    </row>
    <row r="36" spans="1:13" s="16" customFormat="1" ht="13.5" customHeight="1">
      <c r="A36" s="98" t="s">
        <v>100</v>
      </c>
      <c r="B36" s="143"/>
      <c r="C36" s="35" t="s">
        <v>171</v>
      </c>
      <c r="D36" s="42" t="s">
        <v>188</v>
      </c>
      <c r="E36" s="35" t="s">
        <v>204</v>
      </c>
      <c r="F36" s="136"/>
      <c r="G36" s="52" t="s">
        <v>208</v>
      </c>
      <c r="H36" s="117"/>
      <c r="I36" s="117"/>
      <c r="J36" s="117"/>
      <c r="K36" s="117"/>
      <c r="L36" s="23"/>
      <c r="M36" s="130"/>
    </row>
    <row r="37" spans="1:13" ht="24" customHeight="1">
      <c r="A37" s="96" t="s">
        <v>81</v>
      </c>
      <c r="B37" s="138" t="s">
        <v>116</v>
      </c>
      <c r="C37" s="89" t="s">
        <v>172</v>
      </c>
      <c r="D37" s="80" t="s">
        <v>223</v>
      </c>
      <c r="E37" s="80" t="s">
        <v>224</v>
      </c>
      <c r="F37" s="201" t="s">
        <v>95</v>
      </c>
      <c r="G37" s="115" t="s">
        <v>272</v>
      </c>
      <c r="H37" s="125">
        <v>5.5</v>
      </c>
      <c r="I37" s="116">
        <v>2.2</v>
      </c>
      <c r="J37" s="116">
        <v>2</v>
      </c>
      <c r="K37" s="116">
        <v>2.5</v>
      </c>
      <c r="L37" s="76"/>
      <c r="M37" s="130">
        <f>H37*70+I37*75+J37*25+K37*45+L37:L37*60</f>
        <v>712.5</v>
      </c>
    </row>
    <row r="38" spans="1:13" s="14" customFormat="1" ht="13.5" customHeight="1">
      <c r="A38" s="98" t="s">
        <v>96</v>
      </c>
      <c r="B38" s="139"/>
      <c r="C38" s="38" t="s">
        <v>173</v>
      </c>
      <c r="D38" s="35" t="s">
        <v>190</v>
      </c>
      <c r="E38" s="39" t="s">
        <v>191</v>
      </c>
      <c r="F38" s="202"/>
      <c r="G38" s="35" t="s">
        <v>271</v>
      </c>
      <c r="H38" s="126"/>
      <c r="I38" s="117"/>
      <c r="J38" s="117"/>
      <c r="K38" s="117"/>
      <c r="L38" s="77"/>
      <c r="M38" s="130"/>
    </row>
    <row r="39" spans="1:13" ht="24" customHeight="1">
      <c r="A39" s="96" t="s">
        <v>82</v>
      </c>
      <c r="B39" s="144" t="s">
        <v>115</v>
      </c>
      <c r="C39" s="86" t="s">
        <v>225</v>
      </c>
      <c r="D39" s="86" t="s">
        <v>235</v>
      </c>
      <c r="E39" s="80" t="s">
        <v>180</v>
      </c>
      <c r="F39" s="135" t="s">
        <v>95</v>
      </c>
      <c r="G39" s="47" t="s">
        <v>209</v>
      </c>
      <c r="H39" s="153">
        <v>5.5</v>
      </c>
      <c r="I39" s="116">
        <v>2.3</v>
      </c>
      <c r="J39" s="116">
        <v>2</v>
      </c>
      <c r="K39" s="116">
        <v>2.5</v>
      </c>
      <c r="L39" s="116"/>
      <c r="M39" s="130">
        <f>H39*70+I39*75+J39*25+K39*45+L39:L39*60</f>
        <v>720</v>
      </c>
    </row>
    <row r="40" spans="1:13" s="16" customFormat="1" ht="13.5" customHeight="1" thickBot="1">
      <c r="A40" s="97" t="s">
        <v>97</v>
      </c>
      <c r="B40" s="145"/>
      <c r="C40" s="59" t="s">
        <v>174</v>
      </c>
      <c r="D40" s="62" t="s">
        <v>192</v>
      </c>
      <c r="E40" s="62" t="s">
        <v>193</v>
      </c>
      <c r="F40" s="152"/>
      <c r="G40" s="62" t="s">
        <v>210</v>
      </c>
      <c r="H40" s="154"/>
      <c r="I40" s="165"/>
      <c r="J40" s="165"/>
      <c r="K40" s="165"/>
      <c r="L40" s="165"/>
      <c r="M40" s="162"/>
    </row>
    <row r="41" spans="1:13" ht="24" customHeight="1">
      <c r="A41" s="99" t="s">
        <v>104</v>
      </c>
      <c r="B41" s="111" t="s">
        <v>113</v>
      </c>
      <c r="C41" s="86" t="s">
        <v>179</v>
      </c>
      <c r="D41" s="86" t="s">
        <v>228</v>
      </c>
      <c r="E41" s="86" t="s">
        <v>241</v>
      </c>
      <c r="F41" s="148" t="s">
        <v>98</v>
      </c>
      <c r="G41" s="31" t="s">
        <v>239</v>
      </c>
      <c r="H41" s="121">
        <v>5.5</v>
      </c>
      <c r="I41" s="121">
        <v>2.3</v>
      </c>
      <c r="J41" s="121">
        <v>2</v>
      </c>
      <c r="K41" s="121">
        <v>2.5</v>
      </c>
      <c r="L41" s="121"/>
      <c r="M41" s="122">
        <f>H41*70+I41*75+J41*25+K41*45+L41:L41*60</f>
        <v>720</v>
      </c>
    </row>
    <row r="42" spans="1:13" s="16" customFormat="1" ht="13.5" customHeight="1">
      <c r="A42" s="100" t="s">
        <v>99</v>
      </c>
      <c r="B42" s="113" t="s">
        <v>238</v>
      </c>
      <c r="C42" s="39" t="s">
        <v>240</v>
      </c>
      <c r="D42" s="39" t="s">
        <v>194</v>
      </c>
      <c r="E42" s="44" t="s">
        <v>242</v>
      </c>
      <c r="F42" s="149"/>
      <c r="G42" s="54" t="s">
        <v>258</v>
      </c>
      <c r="H42" s="121"/>
      <c r="I42" s="121"/>
      <c r="J42" s="121"/>
      <c r="K42" s="121"/>
      <c r="L42" s="121"/>
      <c r="M42" s="124"/>
    </row>
    <row r="43" spans="1:13" ht="24" customHeight="1">
      <c r="A43" s="99" t="s">
        <v>104</v>
      </c>
      <c r="B43" s="211" t="s">
        <v>113</v>
      </c>
      <c r="C43" s="80" t="s">
        <v>227</v>
      </c>
      <c r="D43" s="80" t="s">
        <v>228</v>
      </c>
      <c r="E43" s="80" t="s">
        <v>179</v>
      </c>
      <c r="F43" s="213" t="s">
        <v>98</v>
      </c>
      <c r="G43" s="51" t="s">
        <v>211</v>
      </c>
      <c r="H43" s="141">
        <v>5.5</v>
      </c>
      <c r="I43" s="141">
        <v>2.3</v>
      </c>
      <c r="J43" s="141">
        <v>2</v>
      </c>
      <c r="K43" s="141">
        <v>2.5</v>
      </c>
      <c r="L43" s="141"/>
      <c r="M43" s="122">
        <f>H43*70+I43*75+J43*25+K43*45+L43:L43*60</f>
        <v>720</v>
      </c>
    </row>
    <row r="44" spans="1:13" s="16" customFormat="1" ht="13.5" customHeight="1">
      <c r="A44" s="100" t="s">
        <v>99</v>
      </c>
      <c r="B44" s="212"/>
      <c r="C44" s="39" t="s">
        <v>175</v>
      </c>
      <c r="D44" s="35" t="s">
        <v>194</v>
      </c>
      <c r="E44" s="39" t="s">
        <v>195</v>
      </c>
      <c r="F44" s="214"/>
      <c r="G44" s="52" t="s">
        <v>212</v>
      </c>
      <c r="H44" s="215"/>
      <c r="I44" s="215"/>
      <c r="J44" s="215"/>
      <c r="K44" s="215"/>
      <c r="L44" s="117"/>
      <c r="M44" s="124"/>
    </row>
    <row r="45" spans="1:13" ht="24" customHeight="1">
      <c r="A45" s="101" t="s">
        <v>83</v>
      </c>
      <c r="B45" s="118" t="s">
        <v>115</v>
      </c>
      <c r="C45" s="89" t="s">
        <v>226</v>
      </c>
      <c r="D45" s="95" t="s">
        <v>229</v>
      </c>
      <c r="E45" s="80" t="s">
        <v>182</v>
      </c>
      <c r="F45" s="148" t="s">
        <v>95</v>
      </c>
      <c r="G45" s="48" t="s">
        <v>213</v>
      </c>
      <c r="H45" s="121">
        <v>5.5</v>
      </c>
      <c r="I45" s="121">
        <v>2.3</v>
      </c>
      <c r="J45" s="121">
        <v>2</v>
      </c>
      <c r="K45" s="141">
        <v>2.7</v>
      </c>
      <c r="L45" s="209">
        <v>1</v>
      </c>
      <c r="M45" s="122">
        <f>H45*70+I45*75+J45*25+K45*45+L45:L45*60</f>
        <v>789</v>
      </c>
    </row>
    <row r="46" spans="1:13" s="16" customFormat="1" ht="13.5" customHeight="1">
      <c r="A46" s="100" t="s">
        <v>100</v>
      </c>
      <c r="B46" s="140"/>
      <c r="C46" s="38" t="s">
        <v>176</v>
      </c>
      <c r="D46" s="41" t="s">
        <v>196</v>
      </c>
      <c r="E46" s="35" t="s">
        <v>197</v>
      </c>
      <c r="F46" s="149"/>
      <c r="G46" s="54" t="s">
        <v>214</v>
      </c>
      <c r="H46" s="121"/>
      <c r="I46" s="121"/>
      <c r="J46" s="121"/>
      <c r="K46" s="121"/>
      <c r="L46" s="210"/>
      <c r="M46" s="123"/>
    </row>
    <row r="47" spans="1:13" s="17" customFormat="1" ht="24" customHeight="1">
      <c r="A47" s="101" t="s">
        <v>84</v>
      </c>
      <c r="B47" s="131" t="s">
        <v>115</v>
      </c>
      <c r="C47" s="93" t="s">
        <v>231</v>
      </c>
      <c r="D47" s="80" t="s">
        <v>230</v>
      </c>
      <c r="E47" s="90" t="s">
        <v>183</v>
      </c>
      <c r="F47" s="135" t="s">
        <v>95</v>
      </c>
      <c r="G47" s="48" t="s">
        <v>215</v>
      </c>
      <c r="H47" s="125">
        <v>5.5</v>
      </c>
      <c r="I47" s="116">
        <v>2.2</v>
      </c>
      <c r="J47" s="116">
        <v>2</v>
      </c>
      <c r="K47" s="116">
        <v>2.5</v>
      </c>
      <c r="L47" s="116"/>
      <c r="M47" s="130">
        <f>H47*70+I47*75+J47*25+K47*45+L47:L47*60</f>
        <v>712.5</v>
      </c>
    </row>
    <row r="48" spans="1:13" ht="13.5" customHeight="1">
      <c r="A48" s="100" t="s">
        <v>96</v>
      </c>
      <c r="B48" s="132"/>
      <c r="C48" s="44" t="s">
        <v>177</v>
      </c>
      <c r="D48" s="42" t="s">
        <v>198</v>
      </c>
      <c r="E48" s="35" t="s">
        <v>199</v>
      </c>
      <c r="F48" s="136"/>
      <c r="G48" s="49" t="s">
        <v>216</v>
      </c>
      <c r="H48" s="126"/>
      <c r="I48" s="117"/>
      <c r="J48" s="117"/>
      <c r="K48" s="117"/>
      <c r="L48" s="117"/>
      <c r="M48" s="130"/>
    </row>
    <row r="49" spans="1:13" ht="24" customHeight="1">
      <c r="A49" s="101" t="s">
        <v>85</v>
      </c>
      <c r="B49" s="118" t="s">
        <v>117</v>
      </c>
      <c r="C49" s="80" t="s">
        <v>232</v>
      </c>
      <c r="D49" s="90" t="s">
        <v>233</v>
      </c>
      <c r="E49" s="86" t="s">
        <v>184</v>
      </c>
      <c r="F49" s="133" t="s">
        <v>95</v>
      </c>
      <c r="G49" s="48" t="s">
        <v>217</v>
      </c>
      <c r="H49" s="116">
        <v>5.7</v>
      </c>
      <c r="I49" s="116">
        <v>2.2</v>
      </c>
      <c r="J49" s="116">
        <v>2</v>
      </c>
      <c r="K49" s="116">
        <v>2.7</v>
      </c>
      <c r="L49" s="116"/>
      <c r="M49" s="130">
        <f>H49*70+I49*75+J49*25+K49*45+L49:L49*60</f>
        <v>735.5</v>
      </c>
    </row>
    <row r="50" spans="1:13" ht="13.5" customHeight="1" thickBot="1">
      <c r="A50" s="102" t="s">
        <v>97</v>
      </c>
      <c r="B50" s="119"/>
      <c r="C50" s="73" t="s">
        <v>178</v>
      </c>
      <c r="D50" s="74" t="s">
        <v>200</v>
      </c>
      <c r="E50" s="45" t="s">
        <v>203</v>
      </c>
      <c r="F50" s="134"/>
      <c r="G50" s="55" t="s">
        <v>218</v>
      </c>
      <c r="H50" s="120"/>
      <c r="I50" s="120"/>
      <c r="J50" s="120"/>
      <c r="K50" s="120"/>
      <c r="L50" s="120"/>
      <c r="M50" s="137"/>
    </row>
    <row r="51" spans="1:13" s="75" customFormat="1" ht="19.5" customHeight="1" thickBot="1">
      <c r="A51" s="127" t="s">
        <v>237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9"/>
    </row>
  </sheetData>
  <sheetProtection selectLockedCells="1" selectUnlockedCells="1"/>
  <mergeCells count="187">
    <mergeCell ref="L45:L46"/>
    <mergeCell ref="L33:L34"/>
    <mergeCell ref="M33:M34"/>
    <mergeCell ref="B43:B44"/>
    <mergeCell ref="F43:F44"/>
    <mergeCell ref="H43:H44"/>
    <mergeCell ref="I43:I44"/>
    <mergeCell ref="J43:J44"/>
    <mergeCell ref="K43:K44"/>
    <mergeCell ref="L43:L44"/>
    <mergeCell ref="M43:M44"/>
    <mergeCell ref="B33:B34"/>
    <mergeCell ref="F33:F34"/>
    <mergeCell ref="H33:H34"/>
    <mergeCell ref="I33:I34"/>
    <mergeCell ref="J33:J34"/>
    <mergeCell ref="K33:K34"/>
    <mergeCell ref="K35:K36"/>
    <mergeCell ref="J39:J40"/>
    <mergeCell ref="K39:K40"/>
    <mergeCell ref="M13:M14"/>
    <mergeCell ref="B23:B24"/>
    <mergeCell ref="F23:F24"/>
    <mergeCell ref="H23:H24"/>
    <mergeCell ref="I23:I24"/>
    <mergeCell ref="J23:J24"/>
    <mergeCell ref="K23:K24"/>
    <mergeCell ref="L23:L24"/>
    <mergeCell ref="M23:M24"/>
    <mergeCell ref="B13:B14"/>
    <mergeCell ref="I13:I14"/>
    <mergeCell ref="J13:J14"/>
    <mergeCell ref="K13:K14"/>
    <mergeCell ref="H3:H4"/>
    <mergeCell ref="I3:I4"/>
    <mergeCell ref="J3:J4"/>
    <mergeCell ref="J11:J12"/>
    <mergeCell ref="L5:L6"/>
    <mergeCell ref="L7:L8"/>
    <mergeCell ref="L9:L10"/>
    <mergeCell ref="I19:I20"/>
    <mergeCell ref="K19:K20"/>
    <mergeCell ref="L19:L20"/>
    <mergeCell ref="J9:J10"/>
    <mergeCell ref="I9:I10"/>
    <mergeCell ref="J17:J18"/>
    <mergeCell ref="K17:K18"/>
    <mergeCell ref="K21:K22"/>
    <mergeCell ref="L29:L30"/>
    <mergeCell ref="M37:M38"/>
    <mergeCell ref="K25:K26"/>
    <mergeCell ref="M27:M28"/>
    <mergeCell ref="K37:K38"/>
    <mergeCell ref="L27:L28"/>
    <mergeCell ref="L25:L26"/>
    <mergeCell ref="M35:M36"/>
    <mergeCell ref="M25:M26"/>
    <mergeCell ref="I35:I36"/>
    <mergeCell ref="M31:M32"/>
    <mergeCell ref="K29:K30"/>
    <mergeCell ref="L31:L32"/>
    <mergeCell ref="J29:J30"/>
    <mergeCell ref="I29:I30"/>
    <mergeCell ref="J31:J32"/>
    <mergeCell ref="I27:I28"/>
    <mergeCell ref="M29:M30"/>
    <mergeCell ref="L39:L40"/>
    <mergeCell ref="F37:F38"/>
    <mergeCell ref="J27:J28"/>
    <mergeCell ref="K27:K28"/>
    <mergeCell ref="K31:K32"/>
    <mergeCell ref="H35:H36"/>
    <mergeCell ref="I39:I40"/>
    <mergeCell ref="H29:H30"/>
    <mergeCell ref="J37:J38"/>
    <mergeCell ref="I31:I32"/>
    <mergeCell ref="J25:J26"/>
    <mergeCell ref="F19:F20"/>
    <mergeCell ref="J21:J22"/>
    <mergeCell ref="F21:F22"/>
    <mergeCell ref="H21:H22"/>
    <mergeCell ref="A3:A4"/>
    <mergeCell ref="B3:B4"/>
    <mergeCell ref="C3:C4"/>
    <mergeCell ref="D3:E4"/>
    <mergeCell ref="F5:F6"/>
    <mergeCell ref="H25:H26"/>
    <mergeCell ref="F13:F14"/>
    <mergeCell ref="H13:H14"/>
    <mergeCell ref="F11:F12"/>
    <mergeCell ref="B5:B6"/>
    <mergeCell ref="H5:H6"/>
    <mergeCell ref="I5:I6"/>
    <mergeCell ref="F3:F4"/>
    <mergeCell ref="B15:B16"/>
    <mergeCell ref="M7:M8"/>
    <mergeCell ref="F7:F8"/>
    <mergeCell ref="H7:H8"/>
    <mergeCell ref="I7:I8"/>
    <mergeCell ref="K7:K8"/>
    <mergeCell ref="B9:B10"/>
    <mergeCell ref="J7:J8"/>
    <mergeCell ref="H9:H10"/>
    <mergeCell ref="M3:M4"/>
    <mergeCell ref="J5:J6"/>
    <mergeCell ref="K5:K6"/>
    <mergeCell ref="M5:M6"/>
    <mergeCell ref="K3:K4"/>
    <mergeCell ref="L3:L4"/>
    <mergeCell ref="G3:G4"/>
    <mergeCell ref="F15:F16"/>
    <mergeCell ref="I11:I12"/>
    <mergeCell ref="H11:H12"/>
    <mergeCell ref="M19:M20"/>
    <mergeCell ref="K9:K10"/>
    <mergeCell ref="F9:F10"/>
    <mergeCell ref="I17:I18"/>
    <mergeCell ref="H15:H16"/>
    <mergeCell ref="I15:I16"/>
    <mergeCell ref="H19:H20"/>
    <mergeCell ref="J15:J16"/>
    <mergeCell ref="H37:H38"/>
    <mergeCell ref="I37:I38"/>
    <mergeCell ref="M9:M10"/>
    <mergeCell ref="K15:K16"/>
    <mergeCell ref="M15:M16"/>
    <mergeCell ref="M11:M12"/>
    <mergeCell ref="M21:M22"/>
    <mergeCell ref="K11:K12"/>
    <mergeCell ref="J19:J20"/>
    <mergeCell ref="B25:B26"/>
    <mergeCell ref="F25:F26"/>
    <mergeCell ref="F27:F28"/>
    <mergeCell ref="B27:B28"/>
    <mergeCell ref="F17:F18"/>
    <mergeCell ref="H17:H18"/>
    <mergeCell ref="B17:B18"/>
    <mergeCell ref="B19:B20"/>
    <mergeCell ref="H27:H28"/>
    <mergeCell ref="H31:H32"/>
    <mergeCell ref="H41:H42"/>
    <mergeCell ref="I41:I42"/>
    <mergeCell ref="H39:H40"/>
    <mergeCell ref="M17:M18"/>
    <mergeCell ref="L17:L18"/>
    <mergeCell ref="L21:L22"/>
    <mergeCell ref="I21:I22"/>
    <mergeCell ref="I25:I26"/>
    <mergeCell ref="B35:B36"/>
    <mergeCell ref="B39:B40"/>
    <mergeCell ref="B29:B30"/>
    <mergeCell ref="F45:F46"/>
    <mergeCell ref="F29:F30"/>
    <mergeCell ref="F39:F40"/>
    <mergeCell ref="F31:F32"/>
    <mergeCell ref="F41:F42"/>
    <mergeCell ref="F35:F36"/>
    <mergeCell ref="F47:F48"/>
    <mergeCell ref="M49:M50"/>
    <mergeCell ref="K47:K48"/>
    <mergeCell ref="B37:B38"/>
    <mergeCell ref="B45:B46"/>
    <mergeCell ref="J45:J46"/>
    <mergeCell ref="K45:K46"/>
    <mergeCell ref="K41:K42"/>
    <mergeCell ref="I45:I46"/>
    <mergeCell ref="M39:M40"/>
    <mergeCell ref="H47:H48"/>
    <mergeCell ref="I47:I48"/>
    <mergeCell ref="J47:J48"/>
    <mergeCell ref="A51:M51"/>
    <mergeCell ref="M47:M48"/>
    <mergeCell ref="B47:B48"/>
    <mergeCell ref="F49:F50"/>
    <mergeCell ref="H49:H50"/>
    <mergeCell ref="J49:J50"/>
    <mergeCell ref="K49:K50"/>
    <mergeCell ref="J35:J36"/>
    <mergeCell ref="B49:B50"/>
    <mergeCell ref="L49:L50"/>
    <mergeCell ref="J41:J42"/>
    <mergeCell ref="M45:M46"/>
    <mergeCell ref="M41:M42"/>
    <mergeCell ref="L41:L42"/>
    <mergeCell ref="H45:H46"/>
    <mergeCell ref="I49:I50"/>
    <mergeCell ref="L47:L48"/>
  </mergeCells>
  <printOptions/>
  <pageMargins left="0.17" right="0.17" top="0.17" bottom="0.12013888888888889" header="0.17" footer="0.21"/>
  <pageSetup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43</v>
      </c>
      <c r="C2" t="s">
        <v>44</v>
      </c>
      <c r="D2" s="3"/>
    </row>
    <row r="3" spans="2:4" ht="40.5">
      <c r="B3" s="2" t="s">
        <v>45</v>
      </c>
      <c r="C3" t="s">
        <v>46</v>
      </c>
      <c r="D3" s="4"/>
    </row>
    <row r="4" spans="3:4" ht="16.5">
      <c r="C4" s="1" t="s">
        <v>47</v>
      </c>
      <c r="D4" s="5" t="e">
        <f>DATE(D2,D3,1)</f>
        <v>#NUM!</v>
      </c>
    </row>
    <row r="5" spans="3:4" ht="16.5">
      <c r="C5" s="1" t="s">
        <v>48</v>
      </c>
      <c r="D5" s="5" t="e">
        <f>DATE(YEAR(D4),MONTH(D4)+1,DAY(D4)-1)</f>
        <v>#NUM!</v>
      </c>
    </row>
    <row r="10" ht="21">
      <c r="B10" s="2" t="s">
        <v>49</v>
      </c>
    </row>
    <row r="11" spans="2:5" ht="19.5" customHeight="1">
      <c r="B11" s="6" t="s">
        <v>6</v>
      </c>
      <c r="C11" s="7" t="s">
        <v>7</v>
      </c>
      <c r="D11" s="216" t="s">
        <v>8</v>
      </c>
      <c r="E11" s="217" t="s">
        <v>9</v>
      </c>
    </row>
    <row r="12" spans="2:5" ht="20.25" customHeight="1">
      <c r="B12" s="8" t="s">
        <v>10</v>
      </c>
      <c r="C12" s="9" t="s">
        <v>11</v>
      </c>
      <c r="D12" s="216"/>
      <c r="E12" s="217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50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6.5">
      <c r="B2">
        <v>1</v>
      </c>
      <c r="C2" t="s">
        <v>51</v>
      </c>
      <c r="D2" t="s">
        <v>52</v>
      </c>
      <c r="E2" t="s">
        <v>53</v>
      </c>
      <c r="F2" t="s">
        <v>17</v>
      </c>
    </row>
    <row r="3" spans="2:5" ht="16.5">
      <c r="B3">
        <v>2</v>
      </c>
      <c r="C3" t="s">
        <v>54</v>
      </c>
      <c r="D3" t="s">
        <v>55</v>
      </c>
      <c r="E3" t="s">
        <v>56</v>
      </c>
    </row>
    <row r="4" spans="2:5" ht="16.5">
      <c r="B4">
        <v>3</v>
      </c>
      <c r="C4" t="s">
        <v>35</v>
      </c>
      <c r="D4" t="s">
        <v>57</v>
      </c>
      <c r="E4" t="s">
        <v>58</v>
      </c>
    </row>
    <row r="5" spans="2:5" ht="16.5">
      <c r="B5">
        <v>4</v>
      </c>
      <c r="C5" t="s">
        <v>59</v>
      </c>
      <c r="D5" t="s">
        <v>60</v>
      </c>
      <c r="E5" t="s">
        <v>38</v>
      </c>
    </row>
    <row r="6" spans="2:5" ht="16.5">
      <c r="B6">
        <v>5</v>
      </c>
      <c r="C6" t="s">
        <v>25</v>
      </c>
      <c r="D6" t="s">
        <v>39</v>
      </c>
      <c r="E6" t="s">
        <v>61</v>
      </c>
    </row>
    <row r="7" spans="2:5" ht="16.5">
      <c r="B7">
        <v>6</v>
      </c>
      <c r="C7" t="s">
        <v>62</v>
      </c>
      <c r="D7" t="s">
        <v>63</v>
      </c>
      <c r="E7" t="s">
        <v>64</v>
      </c>
    </row>
    <row r="8" spans="2:5" ht="16.5">
      <c r="B8">
        <v>7</v>
      </c>
      <c r="C8" t="s">
        <v>40</v>
      </c>
      <c r="D8" t="s">
        <v>65</v>
      </c>
      <c r="E8" t="s">
        <v>37</v>
      </c>
    </row>
    <row r="9" spans="2:5" ht="16.5">
      <c r="B9">
        <v>8</v>
      </c>
      <c r="C9" t="s">
        <v>66</v>
      </c>
      <c r="D9" t="s">
        <v>36</v>
      </c>
      <c r="E9" t="s">
        <v>67</v>
      </c>
    </row>
    <row r="10" spans="2:5" ht="16.5">
      <c r="B10">
        <v>9</v>
      </c>
      <c r="D10" t="s">
        <v>42</v>
      </c>
      <c r="E10" t="s">
        <v>68</v>
      </c>
    </row>
    <row r="11" spans="2:5" ht="16.5">
      <c r="B11">
        <v>10</v>
      </c>
      <c r="D11" t="s">
        <v>69</v>
      </c>
      <c r="E11" t="s">
        <v>70</v>
      </c>
    </row>
    <row r="12" spans="2:5" ht="16.5">
      <c r="B12">
        <v>11</v>
      </c>
      <c r="D12" t="s">
        <v>41</v>
      </c>
      <c r="E12" t="s">
        <v>71</v>
      </c>
    </row>
    <row r="13" spans="2:5" ht="16.5">
      <c r="B13">
        <v>12</v>
      </c>
      <c r="E13" t="s">
        <v>72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2017-11-27T00:23:18Z</cp:lastPrinted>
  <dcterms:created xsi:type="dcterms:W3CDTF">2013-01-03T08:16:20Z</dcterms:created>
  <dcterms:modified xsi:type="dcterms:W3CDTF">2017-11-27T00:23:58Z</dcterms:modified>
  <cp:category/>
  <cp:version/>
  <cp:contentType/>
  <cp:contentStatus/>
</cp:coreProperties>
</file>